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omments1.xml" ContentType="application/vnd.openxmlformats-officedocument.spreadsheetml.comments+xml"/>
  <Override PartName="/xl/drawings/drawing2.xml" ContentType="application/vnd.openxmlformats-officedocument.drawing+xml"/>
  <Override PartName="/xl/ctrlProps/ctrlProp3.xml" ContentType="application/vnd.ms-excel.controlproperties+xml"/>
  <Override PartName="/xl/ctrlProps/ctrlProp4.xml" ContentType="application/vnd.ms-excel.controlproperties+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codeName="{AE6600E7-7A62-396C-DE95-9942FA9DD81E}"/>
  <workbookPr codeName="ThisWorkbook" defaultThemeVersion="166925"/>
  <mc:AlternateContent xmlns:mc="http://schemas.openxmlformats.org/markup-compatibility/2006">
    <mc:Choice Requires="x15">
      <x15ac:absPath xmlns:x15ac="http://schemas.microsoft.com/office/spreadsheetml/2010/11/ac" url="https://nationalgridplc.sharepoint.com/sites/GRP-INT-UK-Commercial-Operations-Gas-Contracts-Services/Gas OM/OM Tender/OM Tender 24-25/02 Tender Documents/Tender Docs/Draft/"/>
    </mc:Choice>
  </mc:AlternateContent>
  <xr:revisionPtr revIDLastSave="728" documentId="8_{2869837D-963D-4E8F-98F8-206ECE8651F8}" xr6:coauthVersionLast="47" xr6:coauthVersionMax="47" xr10:uidLastSave="{E8A86E42-CB35-43D2-836C-3E457972A7EF}"/>
  <bookViews>
    <workbookView xWindow="-28920" yWindow="-120" windowWidth="29040" windowHeight="15840" tabRatio="726" activeTab="2" xr2:uid="{9E56DCA4-7DAF-488D-AF7E-74C70BFBF56D}"/>
  </bookViews>
  <sheets>
    <sheet name="TENDER PACK 2 LNG (Sheet A)" sheetId="7" r:id="rId1"/>
    <sheet name="DC2A" sheetId="9" state="veryHidden" r:id="rId2"/>
    <sheet name="TENDER PACK 2 LNG (Sheet B)" sheetId="2" r:id="rId3"/>
    <sheet name="DC2B" sheetId="5" state="veryHidden" r:id="rId4"/>
    <sheet name="DC2C" sheetId="10" state="veryHidden" r:id="rId5"/>
  </sheets>
  <definedNames>
    <definedName name="_xlnm.Print_Area" localSheetId="0">'TENDER PACK 2 LNG (Sheet A)'!$C$2:$T$238</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U13" i="9" l="1"/>
  <c r="U12" i="9"/>
  <c r="U13" i="5"/>
  <c r="U12" i="5"/>
  <c r="AQ13" i="5"/>
  <c r="AO13" i="5"/>
  <c r="AN13" i="5"/>
  <c r="AM13" i="5"/>
  <c r="AL13" i="5"/>
  <c r="AK13" i="5"/>
  <c r="AJ13" i="5"/>
  <c r="AH13" i="5"/>
  <c r="AG13" i="5"/>
  <c r="AF13" i="5"/>
  <c r="AE13" i="5"/>
  <c r="AD13" i="5"/>
  <c r="AB13" i="5"/>
  <c r="AA13" i="5"/>
  <c r="Z13" i="5"/>
  <c r="Y13" i="5"/>
  <c r="X13" i="5"/>
  <c r="W13" i="5"/>
  <c r="T13" i="5"/>
  <c r="S13" i="5"/>
  <c r="Q13" i="5"/>
  <c r="P13" i="5"/>
  <c r="N13" i="5"/>
  <c r="M13" i="5"/>
  <c r="L13" i="5"/>
  <c r="K13" i="5"/>
  <c r="J13" i="5"/>
  <c r="I13" i="5"/>
  <c r="H13" i="5"/>
  <c r="G13" i="5"/>
  <c r="F13" i="5"/>
  <c r="E13" i="5"/>
  <c r="AQ12" i="5"/>
  <c r="AO12" i="5"/>
  <c r="AN12" i="5"/>
  <c r="AM12" i="5"/>
  <c r="AL12" i="5"/>
  <c r="AK12" i="5"/>
  <c r="AJ12" i="5"/>
  <c r="AH12" i="5"/>
  <c r="AG12" i="5"/>
  <c r="AF12" i="5"/>
  <c r="AE12" i="5"/>
  <c r="AD12" i="5"/>
  <c r="AB12" i="5"/>
  <c r="AA12" i="5"/>
  <c r="Z12" i="5"/>
  <c r="Y12" i="5"/>
  <c r="X12" i="5"/>
  <c r="W12" i="5"/>
  <c r="T12" i="5"/>
  <c r="S12" i="5"/>
  <c r="Q12" i="5"/>
  <c r="P12" i="5"/>
  <c r="N12" i="5"/>
  <c r="M12" i="5"/>
  <c r="L12" i="5"/>
  <c r="K12" i="5"/>
  <c r="J12" i="5"/>
  <c r="I12" i="5"/>
  <c r="H12" i="5"/>
  <c r="G12" i="5"/>
  <c r="F12" i="5"/>
  <c r="E12" i="5"/>
  <c r="AQ11" i="5"/>
  <c r="AO11" i="5"/>
  <c r="AN11" i="5"/>
  <c r="AM11" i="5"/>
  <c r="AL11" i="5"/>
  <c r="AK11" i="5"/>
  <c r="AJ11" i="5"/>
  <c r="AH11" i="5"/>
  <c r="AG11" i="5"/>
  <c r="AF11" i="5"/>
  <c r="AE11" i="5"/>
  <c r="AD11" i="5"/>
  <c r="AB11" i="5"/>
  <c r="AA11" i="5"/>
  <c r="Z11" i="5"/>
  <c r="Y11" i="5"/>
  <c r="X11" i="5"/>
  <c r="W11" i="5"/>
  <c r="U11" i="5"/>
  <c r="T11" i="5"/>
  <c r="S11" i="5"/>
  <c r="Q11" i="5"/>
  <c r="P11" i="5"/>
  <c r="N11" i="5"/>
  <c r="M11" i="5"/>
  <c r="L11" i="5"/>
  <c r="K11" i="5"/>
  <c r="J11" i="5"/>
  <c r="I11" i="5"/>
  <c r="H11" i="5"/>
  <c r="G11" i="5"/>
  <c r="F11" i="5"/>
  <c r="E11" i="5"/>
  <c r="AQ10" i="5"/>
  <c r="AO10" i="5"/>
  <c r="AN10" i="5"/>
  <c r="AM10" i="5"/>
  <c r="AL10" i="5"/>
  <c r="AK10" i="5"/>
  <c r="AJ10" i="5"/>
  <c r="AH10" i="5"/>
  <c r="AG10" i="5"/>
  <c r="AF10" i="5"/>
  <c r="AE10" i="5"/>
  <c r="AD10" i="5"/>
  <c r="AB10" i="5"/>
  <c r="AA10" i="5"/>
  <c r="Z10" i="5"/>
  <c r="Y10" i="5"/>
  <c r="X10" i="5"/>
  <c r="W10" i="5"/>
  <c r="U10" i="5"/>
  <c r="T10" i="5"/>
  <c r="S10" i="5"/>
  <c r="Q10" i="5"/>
  <c r="P10" i="5"/>
  <c r="N10" i="5"/>
  <c r="M10" i="5"/>
  <c r="L10" i="5"/>
  <c r="K10" i="5"/>
  <c r="J10" i="5"/>
  <c r="I10" i="5"/>
  <c r="H10" i="5"/>
  <c r="G10" i="5"/>
  <c r="F10" i="5"/>
  <c r="E10" i="5"/>
  <c r="AQ9" i="5"/>
  <c r="AO9" i="5"/>
  <c r="AN9" i="5"/>
  <c r="AM9" i="5"/>
  <c r="AL9" i="5"/>
  <c r="AK9" i="5"/>
  <c r="AJ9" i="5"/>
  <c r="AH9" i="5"/>
  <c r="AG9" i="5"/>
  <c r="AF9" i="5"/>
  <c r="AE9" i="5"/>
  <c r="AD9" i="5"/>
  <c r="AB9" i="5"/>
  <c r="AA9" i="5"/>
  <c r="Z9" i="5"/>
  <c r="Y9" i="5"/>
  <c r="X9" i="5"/>
  <c r="W9" i="5"/>
  <c r="U9" i="5"/>
  <c r="T9" i="5"/>
  <c r="S9" i="5"/>
  <c r="Q9" i="5"/>
  <c r="P9" i="5"/>
  <c r="N9" i="5"/>
  <c r="M9" i="5"/>
  <c r="L9" i="5"/>
  <c r="K9" i="5"/>
  <c r="J9" i="5"/>
  <c r="I9" i="5"/>
  <c r="H9" i="5"/>
  <c r="G9" i="5"/>
  <c r="F9" i="5"/>
  <c r="E9" i="5"/>
  <c r="AQ8" i="5"/>
  <c r="AO8" i="5"/>
  <c r="AN8" i="5"/>
  <c r="AM8" i="5"/>
  <c r="AL8" i="5"/>
  <c r="AK8" i="5"/>
  <c r="AJ8" i="5"/>
  <c r="AH8" i="5"/>
  <c r="AG8" i="5"/>
  <c r="AF8" i="5"/>
  <c r="AE8" i="5"/>
  <c r="AD8" i="5"/>
  <c r="AB8" i="5"/>
  <c r="AA8" i="5"/>
  <c r="Z8" i="5"/>
  <c r="Y8" i="5"/>
  <c r="X8" i="5"/>
  <c r="W8" i="5"/>
  <c r="U8" i="5"/>
  <c r="T8" i="5"/>
  <c r="S8" i="5"/>
  <c r="Q8" i="5"/>
  <c r="P8" i="5"/>
  <c r="N8" i="5"/>
  <c r="M8" i="5"/>
  <c r="L8" i="5"/>
  <c r="K8" i="5"/>
  <c r="J8" i="5"/>
  <c r="I8" i="5"/>
  <c r="H8" i="5"/>
  <c r="G8" i="5"/>
  <c r="F8" i="5"/>
  <c r="E8" i="5"/>
  <c r="AQ7" i="5"/>
  <c r="AO7" i="5"/>
  <c r="AN7" i="5"/>
  <c r="AM7" i="5"/>
  <c r="AL7" i="5"/>
  <c r="AK7" i="5"/>
  <c r="AJ7" i="5"/>
  <c r="AH7" i="5"/>
  <c r="AG7" i="5"/>
  <c r="AF7" i="5"/>
  <c r="AE7" i="5"/>
  <c r="AD7" i="5"/>
  <c r="AB7" i="5"/>
  <c r="AA7" i="5"/>
  <c r="Z7" i="5"/>
  <c r="Y7" i="5"/>
  <c r="X7" i="5"/>
  <c r="W7" i="5"/>
  <c r="U7" i="5"/>
  <c r="T7" i="5"/>
  <c r="S7" i="5"/>
  <c r="Q7" i="5"/>
  <c r="P7" i="5"/>
  <c r="N7" i="5"/>
  <c r="M7" i="5"/>
  <c r="L7" i="5"/>
  <c r="K7" i="5"/>
  <c r="J7" i="5"/>
  <c r="I7" i="5"/>
  <c r="H7" i="5"/>
  <c r="G7" i="5"/>
  <c r="F7" i="5"/>
  <c r="E7" i="5"/>
  <c r="AQ6" i="5"/>
  <c r="AO6" i="5"/>
  <c r="AN6" i="5"/>
  <c r="AM6" i="5"/>
  <c r="AL6" i="5"/>
  <c r="AK6" i="5"/>
  <c r="AJ6" i="5"/>
  <c r="AH6" i="5"/>
  <c r="AG6" i="5"/>
  <c r="AF6" i="5"/>
  <c r="AE6" i="5"/>
  <c r="AD6" i="5"/>
  <c r="AB6" i="5"/>
  <c r="AA6" i="5"/>
  <c r="Z6" i="5"/>
  <c r="Y6" i="5"/>
  <c r="X6" i="5"/>
  <c r="W6" i="5"/>
  <c r="U6" i="5"/>
  <c r="T6" i="5"/>
  <c r="S6" i="5"/>
  <c r="Q6" i="5"/>
  <c r="P6" i="5"/>
  <c r="N6" i="5"/>
  <c r="M6" i="5"/>
  <c r="L6" i="5"/>
  <c r="K6" i="5"/>
  <c r="J6" i="5"/>
  <c r="I6" i="5"/>
  <c r="H6" i="5"/>
  <c r="G6" i="5"/>
  <c r="F6" i="5"/>
  <c r="E6" i="5"/>
  <c r="AQ5" i="5"/>
  <c r="AO5" i="5"/>
  <c r="AN5" i="5"/>
  <c r="AM5" i="5"/>
  <c r="AL5" i="5"/>
  <c r="AK5" i="5"/>
  <c r="AJ5" i="5"/>
  <c r="AH5" i="5"/>
  <c r="AG5" i="5"/>
  <c r="AF5" i="5"/>
  <c r="AE5" i="5"/>
  <c r="AD5" i="5"/>
  <c r="AB5" i="5"/>
  <c r="AA5" i="5"/>
  <c r="Z5" i="5"/>
  <c r="Y5" i="5"/>
  <c r="X5" i="5"/>
  <c r="W5" i="5"/>
  <c r="U5" i="5"/>
  <c r="T5" i="5"/>
  <c r="S5" i="5"/>
  <c r="Q5" i="5"/>
  <c r="P5" i="5"/>
  <c r="N5" i="5"/>
  <c r="M5" i="5"/>
  <c r="L5" i="5"/>
  <c r="K5" i="5"/>
  <c r="J5" i="5"/>
  <c r="I5" i="5"/>
  <c r="H5" i="5"/>
  <c r="G5" i="5"/>
  <c r="F5" i="5"/>
  <c r="E5" i="5"/>
  <c r="AQ4" i="5"/>
  <c r="AO4" i="5"/>
  <c r="AN4" i="5"/>
  <c r="AM4" i="5"/>
  <c r="AL4" i="5"/>
  <c r="AK4" i="5"/>
  <c r="AJ4" i="5"/>
  <c r="AH4" i="5"/>
  <c r="AG4" i="5"/>
  <c r="AF4" i="5"/>
  <c r="AE4" i="5"/>
  <c r="AD4" i="5"/>
  <c r="AB4" i="5"/>
  <c r="AA4" i="5"/>
  <c r="Z4" i="5"/>
  <c r="Y4" i="5"/>
  <c r="X4" i="5"/>
  <c r="W4" i="5"/>
  <c r="U4" i="5"/>
  <c r="T4" i="5"/>
  <c r="S4" i="5"/>
  <c r="Q4" i="5"/>
  <c r="P4" i="5"/>
  <c r="N4" i="5"/>
  <c r="M4" i="5"/>
  <c r="L4" i="5"/>
  <c r="K4" i="5"/>
  <c r="J4" i="5"/>
  <c r="I4" i="5"/>
  <c r="H4" i="5"/>
  <c r="G4" i="5"/>
  <c r="F4" i="5"/>
  <c r="E4" i="5"/>
  <c r="AQ3" i="5"/>
  <c r="AO3" i="5"/>
  <c r="AN3" i="5"/>
  <c r="AM3" i="5"/>
  <c r="AL3" i="5"/>
  <c r="AK3" i="5"/>
  <c r="AJ3" i="5"/>
  <c r="AH3" i="5"/>
  <c r="AF3" i="5"/>
  <c r="AE3" i="5"/>
  <c r="AD3" i="5"/>
  <c r="AB3" i="5"/>
  <c r="AA3" i="5"/>
  <c r="Z3" i="5"/>
  <c r="Y3" i="5"/>
  <c r="X3" i="5"/>
  <c r="W3" i="5"/>
  <c r="U3" i="5" a="1"/>
  <c r="U3" i="5" s="1"/>
  <c r="T3" i="5"/>
  <c r="S3" i="5"/>
  <c r="R3" i="5"/>
  <c r="Q3" i="5"/>
  <c r="P3" i="5"/>
  <c r="N3" i="5"/>
  <c r="M3" i="5"/>
  <c r="L3" i="5"/>
  <c r="K3" i="5"/>
  <c r="J3" i="5"/>
  <c r="I3" i="5"/>
  <c r="H3" i="5"/>
  <c r="G3" i="5"/>
  <c r="F3" i="5"/>
  <c r="E3" i="5"/>
  <c r="D4" i="5"/>
  <c r="T5" i="9"/>
  <c r="T6" i="9"/>
  <c r="T7" i="9"/>
  <c r="T8" i="9"/>
  <c r="T9" i="9"/>
  <c r="T10" i="9"/>
  <c r="T11" i="9"/>
  <c r="T12" i="9"/>
  <c r="T13" i="9"/>
  <c r="T4" i="9"/>
  <c r="T3" i="9"/>
  <c r="U3" i="9" a="1"/>
  <c r="U3" i="9" s="1"/>
  <c r="J207" i="2"/>
  <c r="H207" i="2"/>
  <c r="AO5" i="9"/>
  <c r="AO6" i="9"/>
  <c r="AO7" i="9"/>
  <c r="AO8" i="9"/>
  <c r="AO9" i="9"/>
  <c r="AO10" i="9"/>
  <c r="AO11" i="9"/>
  <c r="AO12" i="9"/>
  <c r="AO13" i="9"/>
  <c r="AO4" i="9"/>
  <c r="AN5" i="9"/>
  <c r="AN6" i="9"/>
  <c r="AN7" i="9"/>
  <c r="AN8" i="9"/>
  <c r="AN9" i="9"/>
  <c r="AN10" i="9"/>
  <c r="AN11" i="9"/>
  <c r="AN12" i="9"/>
  <c r="AN13" i="9"/>
  <c r="AO3" i="9"/>
  <c r="AF3" i="9"/>
  <c r="U11" i="9"/>
  <c r="U10" i="9"/>
  <c r="U9" i="9"/>
  <c r="U8" i="9"/>
  <c r="U7" i="9"/>
  <c r="U6" i="9"/>
  <c r="U5" i="9"/>
  <c r="U4" i="9"/>
  <c r="J207" i="7"/>
  <c r="H207" i="7"/>
  <c r="S5" i="9"/>
  <c r="S6" i="9"/>
  <c r="S7" i="9"/>
  <c r="S8" i="9"/>
  <c r="S9" i="9"/>
  <c r="S10" i="9"/>
  <c r="S11" i="9"/>
  <c r="S12" i="9"/>
  <c r="S13" i="9"/>
  <c r="AQ13" i="10" l="1"/>
  <c r="AP13" i="10"/>
  <c r="AO13" i="10"/>
  <c r="AN13" i="10"/>
  <c r="AM13" i="10"/>
  <c r="AL13" i="10"/>
  <c r="AK13" i="10"/>
  <c r="AJ13" i="10"/>
  <c r="AH13" i="10"/>
  <c r="AG13" i="10"/>
  <c r="AF13" i="10"/>
  <c r="AE13" i="10"/>
  <c r="AD13" i="10"/>
  <c r="AB13" i="10"/>
  <c r="AA13" i="10"/>
  <c r="Z13" i="10"/>
  <c r="Y13" i="10"/>
  <c r="X13" i="10"/>
  <c r="W13" i="10"/>
  <c r="V13" i="10"/>
  <c r="U13" i="10"/>
  <c r="T13" i="10"/>
  <c r="S13" i="10"/>
  <c r="R13" i="10"/>
  <c r="Q13" i="10"/>
  <c r="P13" i="10"/>
  <c r="N13" i="10"/>
  <c r="M13" i="10"/>
  <c r="L13" i="10"/>
  <c r="K13" i="10"/>
  <c r="J13" i="10"/>
  <c r="I13" i="10"/>
  <c r="H13" i="10"/>
  <c r="G13" i="10"/>
  <c r="F13" i="10"/>
  <c r="E13" i="10"/>
  <c r="AQ12" i="10"/>
  <c r="AP12" i="10"/>
  <c r="AO12" i="10"/>
  <c r="AN12" i="10"/>
  <c r="AM12" i="10"/>
  <c r="AL12" i="10"/>
  <c r="AK12" i="10"/>
  <c r="AJ12" i="10"/>
  <c r="AH12" i="10"/>
  <c r="AG12" i="10"/>
  <c r="AF12" i="10"/>
  <c r="AE12" i="10"/>
  <c r="AD12" i="10"/>
  <c r="AB12" i="10"/>
  <c r="AA12" i="10"/>
  <c r="Z12" i="10"/>
  <c r="Y12" i="10"/>
  <c r="X12" i="10"/>
  <c r="W12" i="10"/>
  <c r="V12" i="10"/>
  <c r="U12" i="10"/>
  <c r="T12" i="10"/>
  <c r="S12" i="10"/>
  <c r="R12" i="10"/>
  <c r="Q12" i="10"/>
  <c r="P12" i="10"/>
  <c r="N12" i="10"/>
  <c r="M12" i="10"/>
  <c r="L12" i="10"/>
  <c r="K12" i="10"/>
  <c r="J12" i="10"/>
  <c r="I12" i="10"/>
  <c r="H12" i="10"/>
  <c r="G12" i="10"/>
  <c r="F12" i="10"/>
  <c r="E12" i="10"/>
  <c r="AQ11" i="10"/>
  <c r="AP11" i="10"/>
  <c r="AO11" i="10"/>
  <c r="AN11" i="10"/>
  <c r="AM11" i="10"/>
  <c r="AL11" i="10"/>
  <c r="AK11" i="10"/>
  <c r="AJ11" i="10"/>
  <c r="AH11" i="10"/>
  <c r="AG11" i="10"/>
  <c r="AF11" i="10"/>
  <c r="AE11" i="10"/>
  <c r="AD11" i="10"/>
  <c r="AB11" i="10"/>
  <c r="AA11" i="10"/>
  <c r="Z11" i="10"/>
  <c r="Y11" i="10"/>
  <c r="X11" i="10"/>
  <c r="W11" i="10"/>
  <c r="V11" i="10"/>
  <c r="U11" i="10"/>
  <c r="T11" i="10"/>
  <c r="S11" i="10"/>
  <c r="R11" i="10"/>
  <c r="Q11" i="10"/>
  <c r="P11" i="10"/>
  <c r="N11" i="10"/>
  <c r="M11" i="10"/>
  <c r="L11" i="10"/>
  <c r="K11" i="10"/>
  <c r="J11" i="10"/>
  <c r="I11" i="10"/>
  <c r="H11" i="10"/>
  <c r="G11" i="10"/>
  <c r="F11" i="10"/>
  <c r="E11" i="10"/>
  <c r="AQ10" i="10"/>
  <c r="AP10" i="10"/>
  <c r="AO10" i="10"/>
  <c r="AN10" i="10"/>
  <c r="AM10" i="10"/>
  <c r="AL10" i="10"/>
  <c r="AK10" i="10"/>
  <c r="AJ10" i="10"/>
  <c r="AH10" i="10"/>
  <c r="AG10" i="10"/>
  <c r="AF10" i="10"/>
  <c r="AE10" i="10"/>
  <c r="AD10" i="10"/>
  <c r="AB10" i="10"/>
  <c r="AA10" i="10"/>
  <c r="Z10" i="10"/>
  <c r="Y10" i="10"/>
  <c r="X10" i="10"/>
  <c r="W10" i="10"/>
  <c r="V10" i="10"/>
  <c r="U10" i="10"/>
  <c r="T10" i="10"/>
  <c r="S10" i="10"/>
  <c r="R10" i="10"/>
  <c r="Q10" i="10"/>
  <c r="P10" i="10"/>
  <c r="N10" i="10"/>
  <c r="M10" i="10"/>
  <c r="L10" i="10"/>
  <c r="K10" i="10"/>
  <c r="J10" i="10"/>
  <c r="I10" i="10"/>
  <c r="H10" i="10"/>
  <c r="G10" i="10"/>
  <c r="F10" i="10"/>
  <c r="E10" i="10"/>
  <c r="AQ9" i="10"/>
  <c r="AP9" i="10"/>
  <c r="AO9" i="10"/>
  <c r="AN9" i="10"/>
  <c r="AM9" i="10"/>
  <c r="AL9" i="10"/>
  <c r="AK9" i="10"/>
  <c r="AJ9" i="10"/>
  <c r="AH9" i="10"/>
  <c r="AG9" i="10"/>
  <c r="AF9" i="10"/>
  <c r="AE9" i="10"/>
  <c r="AD9" i="10"/>
  <c r="AB9" i="10"/>
  <c r="AA9" i="10"/>
  <c r="Z9" i="10"/>
  <c r="Y9" i="10"/>
  <c r="X9" i="10"/>
  <c r="W9" i="10"/>
  <c r="V9" i="10"/>
  <c r="U9" i="10"/>
  <c r="T9" i="10"/>
  <c r="S9" i="10"/>
  <c r="R9" i="10"/>
  <c r="Q9" i="10"/>
  <c r="P9" i="10"/>
  <c r="N9" i="10"/>
  <c r="M9" i="10"/>
  <c r="L9" i="10"/>
  <c r="K9" i="10"/>
  <c r="J9" i="10"/>
  <c r="I9" i="10"/>
  <c r="H9" i="10"/>
  <c r="G9" i="10"/>
  <c r="F9" i="10"/>
  <c r="E9" i="10"/>
  <c r="AQ8" i="10"/>
  <c r="AP8" i="10"/>
  <c r="AO8" i="10"/>
  <c r="AN8" i="10"/>
  <c r="AM8" i="10"/>
  <c r="AL8" i="10"/>
  <c r="AK8" i="10"/>
  <c r="AJ8" i="10"/>
  <c r="AH8" i="10"/>
  <c r="AG8" i="10"/>
  <c r="AF8" i="10"/>
  <c r="AE8" i="10"/>
  <c r="AD8" i="10"/>
  <c r="AB8" i="10"/>
  <c r="AA8" i="10"/>
  <c r="Z8" i="10"/>
  <c r="Y8" i="10"/>
  <c r="X8" i="10"/>
  <c r="W8" i="10"/>
  <c r="V8" i="10"/>
  <c r="U8" i="10"/>
  <c r="T8" i="10"/>
  <c r="S8" i="10"/>
  <c r="R8" i="10"/>
  <c r="Q8" i="10"/>
  <c r="P8" i="10"/>
  <c r="N8" i="10"/>
  <c r="M8" i="10"/>
  <c r="L8" i="10"/>
  <c r="K8" i="10"/>
  <c r="J8" i="10"/>
  <c r="I8" i="10"/>
  <c r="H8" i="10"/>
  <c r="G8" i="10"/>
  <c r="F8" i="10"/>
  <c r="E8" i="10"/>
  <c r="AQ7" i="10"/>
  <c r="AP7" i="10"/>
  <c r="AO7" i="10"/>
  <c r="AN7" i="10"/>
  <c r="AM7" i="10"/>
  <c r="AL7" i="10"/>
  <c r="AK7" i="10"/>
  <c r="AJ7" i="10"/>
  <c r="AH7" i="10"/>
  <c r="AG7" i="10"/>
  <c r="AF7" i="10"/>
  <c r="AE7" i="10"/>
  <c r="AD7" i="10"/>
  <c r="AB7" i="10"/>
  <c r="AA7" i="10"/>
  <c r="Z7" i="10"/>
  <c r="Y7" i="10"/>
  <c r="X7" i="10"/>
  <c r="W7" i="10"/>
  <c r="V7" i="10"/>
  <c r="U7" i="10"/>
  <c r="T7" i="10"/>
  <c r="S7" i="10"/>
  <c r="R7" i="10"/>
  <c r="Q7" i="10"/>
  <c r="P7" i="10"/>
  <c r="N7" i="10"/>
  <c r="M7" i="10"/>
  <c r="L7" i="10"/>
  <c r="K7" i="10"/>
  <c r="J7" i="10"/>
  <c r="I7" i="10"/>
  <c r="H7" i="10"/>
  <c r="G7" i="10"/>
  <c r="F7" i="10"/>
  <c r="E7" i="10"/>
  <c r="AQ6" i="10"/>
  <c r="AP6" i="10"/>
  <c r="AO6" i="10"/>
  <c r="AN6" i="10"/>
  <c r="AM6" i="10"/>
  <c r="AL6" i="10"/>
  <c r="AK6" i="10"/>
  <c r="AJ6" i="10"/>
  <c r="AH6" i="10"/>
  <c r="AG6" i="10"/>
  <c r="AF6" i="10"/>
  <c r="AE6" i="10"/>
  <c r="AD6" i="10"/>
  <c r="AB6" i="10"/>
  <c r="AA6" i="10"/>
  <c r="Z6" i="10"/>
  <c r="Y6" i="10"/>
  <c r="X6" i="10"/>
  <c r="W6" i="10"/>
  <c r="V6" i="10"/>
  <c r="U6" i="10"/>
  <c r="T6" i="10"/>
  <c r="S6" i="10"/>
  <c r="R6" i="10"/>
  <c r="Q6" i="10"/>
  <c r="P6" i="10"/>
  <c r="N6" i="10"/>
  <c r="M6" i="10"/>
  <c r="L6" i="10"/>
  <c r="K6" i="10"/>
  <c r="J6" i="10"/>
  <c r="I6" i="10"/>
  <c r="H6" i="10"/>
  <c r="G6" i="10"/>
  <c r="F6" i="10"/>
  <c r="E6" i="10"/>
  <c r="AQ5" i="10"/>
  <c r="AP5" i="10"/>
  <c r="AO5" i="10"/>
  <c r="AN5" i="10"/>
  <c r="AM5" i="10"/>
  <c r="AL5" i="10"/>
  <c r="AK5" i="10"/>
  <c r="AJ5" i="10"/>
  <c r="AH5" i="10"/>
  <c r="AG5" i="10"/>
  <c r="AF5" i="10"/>
  <c r="AE5" i="10"/>
  <c r="AD5" i="10"/>
  <c r="AB5" i="10"/>
  <c r="AA5" i="10"/>
  <c r="Z5" i="10"/>
  <c r="Y5" i="10"/>
  <c r="X5" i="10"/>
  <c r="W5" i="10"/>
  <c r="V5" i="10"/>
  <c r="U5" i="10"/>
  <c r="T5" i="10"/>
  <c r="S5" i="10"/>
  <c r="R5" i="10"/>
  <c r="Q5" i="10"/>
  <c r="P5" i="10"/>
  <c r="N5" i="10"/>
  <c r="M5" i="10"/>
  <c r="L5" i="10"/>
  <c r="K5" i="10"/>
  <c r="J5" i="10"/>
  <c r="I5" i="10"/>
  <c r="H5" i="10"/>
  <c r="G5" i="10"/>
  <c r="F5" i="10"/>
  <c r="E5" i="10"/>
  <c r="AQ4" i="10"/>
  <c r="AP4" i="10"/>
  <c r="AO4" i="10"/>
  <c r="AN4" i="10"/>
  <c r="AM4" i="10"/>
  <c r="AL4" i="10"/>
  <c r="AK4" i="10"/>
  <c r="AJ4" i="10"/>
  <c r="AH4" i="10"/>
  <c r="AG4" i="10"/>
  <c r="AF4" i="10"/>
  <c r="AE4" i="10"/>
  <c r="AD4" i="10"/>
  <c r="AB4" i="10"/>
  <c r="AA4" i="10"/>
  <c r="Z4" i="10"/>
  <c r="Y4" i="10"/>
  <c r="X4" i="10"/>
  <c r="W4" i="10"/>
  <c r="V4" i="10"/>
  <c r="U4" i="10"/>
  <c r="T4" i="10"/>
  <c r="S4" i="10"/>
  <c r="R4" i="10"/>
  <c r="Q4" i="10"/>
  <c r="P4" i="10"/>
  <c r="N4" i="10"/>
  <c r="M4" i="10"/>
  <c r="L4" i="10"/>
  <c r="K4" i="10"/>
  <c r="J4" i="10"/>
  <c r="I4" i="10"/>
  <c r="H4" i="10"/>
  <c r="G4" i="10"/>
  <c r="F4" i="10"/>
  <c r="E4" i="10"/>
  <c r="AQ3" i="10"/>
  <c r="AP3" i="10"/>
  <c r="AO3" i="10"/>
  <c r="AN3" i="10"/>
  <c r="AM3" i="10"/>
  <c r="AL3" i="10"/>
  <c r="AK3" i="10"/>
  <c r="AJ3" i="10"/>
  <c r="AH3" i="10"/>
  <c r="AF3" i="10"/>
  <c r="AE3" i="10"/>
  <c r="AD3" i="10"/>
  <c r="AB3" i="10"/>
  <c r="AA3" i="10"/>
  <c r="Z3" i="10"/>
  <c r="Y3" i="10"/>
  <c r="X3" i="10"/>
  <c r="W3" i="10"/>
  <c r="V3" i="10"/>
  <c r="U3" i="10"/>
  <c r="T3" i="10"/>
  <c r="S3" i="10"/>
  <c r="R3" i="10"/>
  <c r="Q3" i="10"/>
  <c r="P3" i="10"/>
  <c r="N3" i="10"/>
  <c r="M3" i="10"/>
  <c r="L3" i="10"/>
  <c r="K3" i="10"/>
  <c r="J3" i="10"/>
  <c r="I3" i="10"/>
  <c r="H3" i="10"/>
  <c r="G3" i="10"/>
  <c r="F3" i="10"/>
  <c r="E3" i="10"/>
  <c r="D4" i="10"/>
  <c r="AQ13" i="9"/>
  <c r="AM13" i="9"/>
  <c r="AL13" i="9"/>
  <c r="AK13" i="9"/>
  <c r="AJ13" i="9"/>
  <c r="AH13" i="9"/>
  <c r="AG13" i="9"/>
  <c r="AF13" i="9"/>
  <c r="AE13" i="9"/>
  <c r="AD13" i="9"/>
  <c r="AB13" i="9"/>
  <c r="AA13" i="9"/>
  <c r="Z13" i="9"/>
  <c r="Y13" i="9"/>
  <c r="X13" i="9"/>
  <c r="W13" i="9"/>
  <c r="Q13" i="9"/>
  <c r="P13" i="9"/>
  <c r="N13" i="9"/>
  <c r="M13" i="9"/>
  <c r="L13" i="9"/>
  <c r="K13" i="9"/>
  <c r="J13" i="9"/>
  <c r="I13" i="9"/>
  <c r="H13" i="9"/>
  <c r="G13" i="9"/>
  <c r="F13" i="9"/>
  <c r="E13" i="9"/>
  <c r="AQ12" i="9"/>
  <c r="AM12" i="9"/>
  <c r="AL12" i="9"/>
  <c r="AK12" i="9"/>
  <c r="AJ12" i="9"/>
  <c r="AH12" i="9"/>
  <c r="AG12" i="9"/>
  <c r="AF12" i="9"/>
  <c r="AE12" i="9"/>
  <c r="AD12" i="9"/>
  <c r="AB12" i="9"/>
  <c r="AA12" i="9"/>
  <c r="Z12" i="9"/>
  <c r="Y12" i="9"/>
  <c r="X12" i="9"/>
  <c r="W12" i="9"/>
  <c r="Q12" i="9"/>
  <c r="P12" i="9"/>
  <c r="N12" i="9"/>
  <c r="M12" i="9"/>
  <c r="L12" i="9"/>
  <c r="K12" i="9"/>
  <c r="J12" i="9"/>
  <c r="I12" i="9"/>
  <c r="H12" i="9"/>
  <c r="G12" i="9"/>
  <c r="F12" i="9"/>
  <c r="E12" i="9"/>
  <c r="AQ11" i="9"/>
  <c r="AM11" i="9"/>
  <c r="AL11" i="9"/>
  <c r="AK11" i="9"/>
  <c r="AJ11" i="9"/>
  <c r="AH11" i="9"/>
  <c r="AG11" i="9"/>
  <c r="AF11" i="9"/>
  <c r="AE11" i="9"/>
  <c r="AD11" i="9"/>
  <c r="AB11" i="9"/>
  <c r="AA11" i="9"/>
  <c r="Z11" i="9"/>
  <c r="Y11" i="9"/>
  <c r="X11" i="9"/>
  <c r="W11" i="9"/>
  <c r="Q11" i="9"/>
  <c r="P11" i="9"/>
  <c r="N11" i="9"/>
  <c r="M11" i="9"/>
  <c r="L11" i="9"/>
  <c r="K11" i="9"/>
  <c r="J11" i="9"/>
  <c r="I11" i="9"/>
  <c r="H11" i="9"/>
  <c r="G11" i="9"/>
  <c r="F11" i="9"/>
  <c r="E11" i="9"/>
  <c r="AQ10" i="9"/>
  <c r="AM10" i="9"/>
  <c r="AL10" i="9"/>
  <c r="AK10" i="9"/>
  <c r="AJ10" i="9"/>
  <c r="AH10" i="9"/>
  <c r="AG10" i="9"/>
  <c r="AF10" i="9"/>
  <c r="AE10" i="9"/>
  <c r="AD10" i="9"/>
  <c r="AB10" i="9"/>
  <c r="AA10" i="9"/>
  <c r="Z10" i="9"/>
  <c r="Y10" i="9"/>
  <c r="X10" i="9"/>
  <c r="W10" i="9"/>
  <c r="Q10" i="9"/>
  <c r="P10" i="9"/>
  <c r="N10" i="9"/>
  <c r="M10" i="9"/>
  <c r="L10" i="9"/>
  <c r="K10" i="9"/>
  <c r="J10" i="9"/>
  <c r="I10" i="9"/>
  <c r="H10" i="9"/>
  <c r="G10" i="9"/>
  <c r="F10" i="9"/>
  <c r="E10" i="9"/>
  <c r="AQ9" i="9"/>
  <c r="AM9" i="9"/>
  <c r="AL9" i="9"/>
  <c r="AK9" i="9"/>
  <c r="AJ9" i="9"/>
  <c r="AH9" i="9"/>
  <c r="AG9" i="9"/>
  <c r="AF9" i="9"/>
  <c r="AE9" i="9"/>
  <c r="AD9" i="9"/>
  <c r="AB9" i="9"/>
  <c r="AA9" i="9"/>
  <c r="Z9" i="9"/>
  <c r="Y9" i="9"/>
  <c r="X9" i="9"/>
  <c r="W9" i="9"/>
  <c r="Q9" i="9"/>
  <c r="P9" i="9"/>
  <c r="N9" i="9"/>
  <c r="M9" i="9"/>
  <c r="L9" i="9"/>
  <c r="K9" i="9"/>
  <c r="J9" i="9"/>
  <c r="I9" i="9"/>
  <c r="H9" i="9"/>
  <c r="G9" i="9"/>
  <c r="F9" i="9"/>
  <c r="E9" i="9"/>
  <c r="AQ8" i="9"/>
  <c r="AM8" i="9"/>
  <c r="AL8" i="9"/>
  <c r="AK8" i="9"/>
  <c r="AJ8" i="9"/>
  <c r="AH8" i="9"/>
  <c r="AG8" i="9"/>
  <c r="AF8" i="9"/>
  <c r="AE8" i="9"/>
  <c r="AD8" i="9"/>
  <c r="AB8" i="9"/>
  <c r="AA8" i="9"/>
  <c r="Z8" i="9"/>
  <c r="Y8" i="9"/>
  <c r="X8" i="9"/>
  <c r="W8" i="9"/>
  <c r="Q8" i="9"/>
  <c r="P8" i="9"/>
  <c r="N8" i="9"/>
  <c r="M8" i="9"/>
  <c r="L8" i="9"/>
  <c r="K8" i="9"/>
  <c r="J8" i="9"/>
  <c r="I8" i="9"/>
  <c r="H8" i="9"/>
  <c r="G8" i="9"/>
  <c r="F8" i="9"/>
  <c r="E8" i="9"/>
  <c r="AQ7" i="9"/>
  <c r="AM7" i="9"/>
  <c r="AL7" i="9"/>
  <c r="AK7" i="9"/>
  <c r="AJ7" i="9"/>
  <c r="AH7" i="9"/>
  <c r="AG7" i="9"/>
  <c r="AF7" i="9"/>
  <c r="AE7" i="9"/>
  <c r="AD7" i="9"/>
  <c r="AB7" i="9"/>
  <c r="AA7" i="9"/>
  <c r="Z7" i="9"/>
  <c r="Y7" i="9"/>
  <c r="X7" i="9"/>
  <c r="W7" i="9"/>
  <c r="Q7" i="9"/>
  <c r="P7" i="9"/>
  <c r="N7" i="9"/>
  <c r="M7" i="9"/>
  <c r="L7" i="9"/>
  <c r="K7" i="9"/>
  <c r="J7" i="9"/>
  <c r="I7" i="9"/>
  <c r="H7" i="9"/>
  <c r="G7" i="9"/>
  <c r="F7" i="9"/>
  <c r="E7" i="9"/>
  <c r="AQ6" i="9"/>
  <c r="AM6" i="9"/>
  <c r="AL6" i="9"/>
  <c r="AK6" i="9"/>
  <c r="AJ6" i="9"/>
  <c r="AH6" i="9"/>
  <c r="AG6" i="9"/>
  <c r="AF6" i="9"/>
  <c r="AE6" i="9"/>
  <c r="AD6" i="9"/>
  <c r="AB6" i="9"/>
  <c r="AA6" i="9"/>
  <c r="Z6" i="9"/>
  <c r="Y6" i="9"/>
  <c r="X6" i="9"/>
  <c r="W6" i="9"/>
  <c r="Q6" i="9"/>
  <c r="P6" i="9"/>
  <c r="N6" i="9"/>
  <c r="M6" i="9"/>
  <c r="L6" i="9"/>
  <c r="K6" i="9"/>
  <c r="J6" i="9"/>
  <c r="I6" i="9"/>
  <c r="H6" i="9"/>
  <c r="G6" i="9"/>
  <c r="F6" i="9"/>
  <c r="E6" i="9"/>
  <c r="AQ5" i="9"/>
  <c r="AM5" i="9"/>
  <c r="AL5" i="9"/>
  <c r="AK5" i="9"/>
  <c r="AJ5" i="9"/>
  <c r="AH5" i="9"/>
  <c r="AG5" i="9"/>
  <c r="AF5" i="9"/>
  <c r="AE5" i="9"/>
  <c r="AD5" i="9"/>
  <c r="AB5" i="9"/>
  <c r="AA5" i="9"/>
  <c r="Z5" i="9"/>
  <c r="Y5" i="9"/>
  <c r="X5" i="9"/>
  <c r="W5" i="9"/>
  <c r="Q5" i="9"/>
  <c r="P5" i="9"/>
  <c r="N5" i="9"/>
  <c r="M5" i="9"/>
  <c r="L5" i="9"/>
  <c r="K5" i="9"/>
  <c r="J5" i="9"/>
  <c r="I5" i="9"/>
  <c r="H5" i="9"/>
  <c r="G5" i="9"/>
  <c r="F5" i="9"/>
  <c r="E5" i="9"/>
  <c r="AQ4" i="9"/>
  <c r="AN4" i="9"/>
  <c r="AM4" i="9"/>
  <c r="AL4" i="9"/>
  <c r="AK4" i="9"/>
  <c r="AJ4" i="9"/>
  <c r="AH4" i="9"/>
  <c r="AG4" i="9"/>
  <c r="AF4" i="9"/>
  <c r="AE4" i="9"/>
  <c r="AD4" i="9"/>
  <c r="AB4" i="9"/>
  <c r="AA4" i="9"/>
  <c r="Z4" i="9"/>
  <c r="Y4" i="9"/>
  <c r="X4" i="9"/>
  <c r="W4" i="9"/>
  <c r="S4" i="9"/>
  <c r="Q4" i="9"/>
  <c r="P4" i="9"/>
  <c r="N4" i="9"/>
  <c r="M4" i="9"/>
  <c r="L4" i="9"/>
  <c r="K4" i="9"/>
  <c r="J4" i="9"/>
  <c r="I4" i="9"/>
  <c r="H4" i="9"/>
  <c r="G4" i="9"/>
  <c r="F4" i="9"/>
  <c r="E4" i="9"/>
  <c r="AQ3" i="9"/>
  <c r="AN3" i="9"/>
  <c r="AM3" i="9"/>
  <c r="AL3" i="9"/>
  <c r="AK3" i="9"/>
  <c r="AJ3" i="9"/>
  <c r="AH3" i="9"/>
  <c r="AE3" i="9"/>
  <c r="AD3" i="9"/>
  <c r="AB3" i="9"/>
  <c r="AA3" i="9"/>
  <c r="Z3" i="9"/>
  <c r="Y3" i="9"/>
  <c r="X3" i="9"/>
  <c r="W3" i="9"/>
  <c r="S3" i="9"/>
  <c r="R3" i="9"/>
  <c r="Q3" i="9"/>
  <c r="P3" i="9"/>
  <c r="N3" i="9"/>
  <c r="M3" i="9"/>
  <c r="L3" i="9"/>
  <c r="K3" i="9"/>
  <c r="J3" i="9"/>
  <c r="I3" i="9"/>
  <c r="H3" i="9"/>
  <c r="G3" i="9"/>
  <c r="F3" i="9"/>
  <c r="E3" i="9"/>
  <c r="D4" i="9"/>
  <c r="L207" i="7" l="1"/>
  <c r="F207" i="7"/>
  <c r="R206" i="7"/>
  <c r="R205" i="7"/>
  <c r="R204" i="7"/>
  <c r="R203" i="7"/>
  <c r="R202" i="7"/>
  <c r="R201" i="7"/>
  <c r="R200" i="7"/>
  <c r="R199" i="7"/>
  <c r="R198" i="7"/>
  <c r="R197" i="7"/>
  <c r="L207" i="2"/>
  <c r="F207" i="2"/>
  <c r="R206" i="2"/>
  <c r="R205" i="2"/>
  <c r="R204" i="2"/>
  <c r="R203" i="2"/>
  <c r="R202" i="2"/>
  <c r="R201" i="2"/>
  <c r="R200" i="2"/>
  <c r="R199" i="2"/>
  <c r="R198" i="2"/>
  <c r="R197" i="2"/>
  <c r="R207" i="2" l="1"/>
  <c r="R207" i="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National Grid</author>
  </authors>
  <commentList>
    <comment ref="A3" authorId="0" shapeId="0" xr:uid="{AE06A688-2369-4F47-8276-7C9C4DA8D73B}">
      <text>
        <r>
          <rPr>
            <b/>
            <sz val="9"/>
            <color indexed="81"/>
            <rFont val="Tahoma"/>
            <family val="2"/>
          </rPr>
          <t>Deviations from agreement:</t>
        </r>
        <r>
          <rPr>
            <sz val="9"/>
            <color indexed="81"/>
            <rFont val="Tahoma"/>
            <family val="2"/>
          </rPr>
          <t xml:space="preserve">
Automatically pulled from form and copied down.
Formula writes N when the first amendment box cell is empty and Y when amendment box has text inserted.</t>
        </r>
      </text>
    </comment>
    <comment ref="B3" authorId="0" shapeId="0" xr:uid="{F52A294D-33F8-484C-8C49-67E3D14A02D9}">
      <text>
        <r>
          <rPr>
            <b/>
            <sz val="9"/>
            <color indexed="81"/>
            <rFont val="Tahoma"/>
            <family val="2"/>
          </rPr>
          <t>Deviations from agreement:</t>
        </r>
        <r>
          <rPr>
            <sz val="9"/>
            <color indexed="81"/>
            <rFont val="Tahoma"/>
            <family val="2"/>
          </rPr>
          <t xml:space="preserve">
Automatically pulled from form and copied down.
Formula writes N when the first amendment box cell is empty and Y when amendment box has text inserted.</t>
        </r>
      </text>
    </comment>
    <comment ref="C3" authorId="0" shapeId="0" xr:uid="{98720608-F4C9-4D0A-B384-F2C3BAF45F73}">
      <text>
        <r>
          <rPr>
            <b/>
            <sz val="9"/>
            <color indexed="81"/>
            <rFont val="Tahoma"/>
            <family val="2"/>
          </rPr>
          <t>Deviations from agreement:</t>
        </r>
        <r>
          <rPr>
            <sz val="9"/>
            <color indexed="81"/>
            <rFont val="Tahoma"/>
            <family val="2"/>
          </rPr>
          <t xml:space="preserve">
Automatically pulled from form and copied down.
Formula writes N when the first amendment box cell is empty and Y when amendment box has text inserted.</t>
        </r>
      </text>
    </comment>
    <comment ref="D3" authorId="0" shapeId="0" xr:uid="{FF7EAE34-5550-4C92-80FB-751A6D5C36AB}">
      <text>
        <r>
          <rPr>
            <b/>
            <sz val="9"/>
            <color indexed="81"/>
            <rFont val="Tahoma"/>
            <family val="2"/>
          </rPr>
          <t>Deviations from agreement:</t>
        </r>
        <r>
          <rPr>
            <sz val="9"/>
            <color indexed="81"/>
            <rFont val="Tahoma"/>
            <family val="2"/>
          </rPr>
          <t xml:space="preserve">
Automatically pulled from form and copied down.
Formula writes N when the first amendment box cell is empty and Y when amendment box has text inserted.</t>
        </r>
      </text>
    </comment>
    <comment ref="E3" authorId="0" shapeId="0" xr:uid="{CB344572-64CC-4735-924F-900FC47DC20E}">
      <text>
        <r>
          <rPr>
            <b/>
            <sz val="9"/>
            <color indexed="81"/>
            <rFont val="Tahoma"/>
            <family val="2"/>
          </rPr>
          <t>Deviations from agreement:</t>
        </r>
        <r>
          <rPr>
            <sz val="9"/>
            <color indexed="81"/>
            <rFont val="Tahoma"/>
            <family val="2"/>
          </rPr>
          <t xml:space="preserve">
Automatically pulled from form and copied down.
Formula writes N when the first amendment box cell is empty and Y when amendment box has text inserted.</t>
        </r>
      </text>
    </comment>
    <comment ref="F3" authorId="0" shapeId="0" xr:uid="{43238410-03CE-4F7E-8813-C078001B7732}">
      <text>
        <r>
          <rPr>
            <b/>
            <sz val="9"/>
            <color indexed="81"/>
            <rFont val="Tahoma"/>
            <family val="2"/>
          </rPr>
          <t>Deviations from agreement:</t>
        </r>
        <r>
          <rPr>
            <sz val="9"/>
            <color indexed="81"/>
            <rFont val="Tahoma"/>
            <family val="2"/>
          </rPr>
          <t xml:space="preserve">
Automatically pulled from form and copied down.
Formula writes N when the first amendment box cell is empty and Y when amendment box has text inserted.</t>
        </r>
      </text>
    </comment>
    <comment ref="G3" authorId="0" shapeId="0" xr:uid="{98B096B3-55CD-4BB9-8F6D-8658425776DB}">
      <text>
        <r>
          <rPr>
            <b/>
            <sz val="9"/>
            <color indexed="81"/>
            <rFont val="Tahoma"/>
            <family val="2"/>
          </rPr>
          <t>Deviations from agreement:</t>
        </r>
        <r>
          <rPr>
            <sz val="9"/>
            <color indexed="81"/>
            <rFont val="Tahoma"/>
            <family val="2"/>
          </rPr>
          <t xml:space="preserve">
Automatically pulled from form and copied down.
Formula writes N when the first amendment box cell is empty and Y when amendment box has text inserted.</t>
        </r>
      </text>
    </comment>
    <comment ref="H3" authorId="0" shapeId="0" xr:uid="{66629D64-C46F-4B1C-A91F-6B3FD14D43D1}">
      <text>
        <r>
          <rPr>
            <b/>
            <sz val="9"/>
            <color indexed="81"/>
            <rFont val="Tahoma"/>
            <family val="2"/>
          </rPr>
          <t>Deviations from agreement:</t>
        </r>
        <r>
          <rPr>
            <sz val="9"/>
            <color indexed="81"/>
            <rFont val="Tahoma"/>
            <family val="2"/>
          </rPr>
          <t xml:space="preserve">
Automatically pulled from form and copied down.
Formula writes N when the first amendment box cell is empty and Y when amendment box has text inserted.</t>
        </r>
      </text>
    </comment>
    <comment ref="I3" authorId="0" shapeId="0" xr:uid="{FF4F6138-02CD-4BA7-B52F-38DFDF4474D8}">
      <text>
        <r>
          <rPr>
            <b/>
            <sz val="9"/>
            <color indexed="81"/>
            <rFont val="Tahoma"/>
            <family val="2"/>
          </rPr>
          <t>Deviations from agreement:</t>
        </r>
        <r>
          <rPr>
            <sz val="9"/>
            <color indexed="81"/>
            <rFont val="Tahoma"/>
            <family val="2"/>
          </rPr>
          <t xml:space="preserve">
Automatically pulled from form and copied down.
Formula writes N when the first amendment box cell is empty and Y when amendment box has text inserted.</t>
        </r>
      </text>
    </comment>
    <comment ref="J3" authorId="0" shapeId="0" xr:uid="{D29BE4F7-E24C-4D4E-A1CA-D1FCAE18F6C0}">
      <text>
        <r>
          <rPr>
            <b/>
            <sz val="9"/>
            <color indexed="81"/>
            <rFont val="Tahoma"/>
            <family val="2"/>
          </rPr>
          <t>Deviations from agreement:</t>
        </r>
        <r>
          <rPr>
            <sz val="9"/>
            <color indexed="81"/>
            <rFont val="Tahoma"/>
            <family val="2"/>
          </rPr>
          <t xml:space="preserve">
Automatically pulled from form and copied down.
Formula writes N when the first amendment box cell is empty and Y when amendment box has text inserted.</t>
        </r>
      </text>
    </comment>
    <comment ref="K3" authorId="0" shapeId="0" xr:uid="{87EE2E39-647E-48E4-BD21-33A179FF6E44}">
      <text>
        <r>
          <rPr>
            <b/>
            <sz val="9"/>
            <color indexed="81"/>
            <rFont val="Tahoma"/>
            <family val="2"/>
          </rPr>
          <t>Deviations from agreement:</t>
        </r>
        <r>
          <rPr>
            <sz val="9"/>
            <color indexed="81"/>
            <rFont val="Tahoma"/>
            <family val="2"/>
          </rPr>
          <t xml:space="preserve">
Automatically pulled from form and copied down.
Formula writes N when the first amendment box cell is empty and Y when amendment box has text inserted.</t>
        </r>
      </text>
    </comment>
    <comment ref="L3" authorId="0" shapeId="0" xr:uid="{764287CB-4734-4FBC-9B7A-BD0C2988B3E2}">
      <text>
        <r>
          <rPr>
            <b/>
            <sz val="9"/>
            <color indexed="81"/>
            <rFont val="Tahoma"/>
            <family val="2"/>
          </rPr>
          <t>Deviations from agreement:</t>
        </r>
        <r>
          <rPr>
            <sz val="9"/>
            <color indexed="81"/>
            <rFont val="Tahoma"/>
            <family val="2"/>
          </rPr>
          <t xml:space="preserve">
Automatically pulled from form and copied down.
Formula writes N when the first amendment box cell is empty and Y when amendment box has text inserted.</t>
        </r>
      </text>
    </comment>
    <comment ref="M3" authorId="0" shapeId="0" xr:uid="{6A7A5FAA-4DB3-4DBF-A847-EED57879A047}">
      <text>
        <r>
          <rPr>
            <b/>
            <sz val="9"/>
            <color indexed="81"/>
            <rFont val="Tahoma"/>
            <family val="2"/>
          </rPr>
          <t>Deviations from agreement:</t>
        </r>
        <r>
          <rPr>
            <sz val="9"/>
            <color indexed="81"/>
            <rFont val="Tahoma"/>
            <family val="2"/>
          </rPr>
          <t xml:space="preserve">
Automatically pulled from form and copied down.
Formula writes N when the first amendment box cell is empty and Y when amendment box has text inserted.</t>
        </r>
      </text>
    </comment>
    <comment ref="N3" authorId="0" shapeId="0" xr:uid="{0948CECC-E55A-49CD-B175-CD9FE03AF9FA}">
      <text>
        <r>
          <rPr>
            <b/>
            <sz val="9"/>
            <color indexed="81"/>
            <rFont val="Tahoma"/>
            <family val="2"/>
          </rPr>
          <t>Deviations from agreement:</t>
        </r>
        <r>
          <rPr>
            <sz val="9"/>
            <color indexed="81"/>
            <rFont val="Tahoma"/>
            <family val="2"/>
          </rPr>
          <t xml:space="preserve">
Automatically pulled from form and copied down.
Formula writes N when the first amendment box cell is empty and Y when amendment box has text inserted.</t>
        </r>
      </text>
    </comment>
    <comment ref="O3" authorId="0" shapeId="0" xr:uid="{93F7274A-EF0D-4600-82B3-C81FF3EC2B4F}">
      <text>
        <r>
          <rPr>
            <b/>
            <sz val="9"/>
            <color indexed="81"/>
            <rFont val="Tahoma"/>
            <family val="2"/>
          </rPr>
          <t>Deviations from agreement:</t>
        </r>
        <r>
          <rPr>
            <sz val="9"/>
            <color indexed="81"/>
            <rFont val="Tahoma"/>
            <family val="2"/>
          </rPr>
          <t xml:space="preserve">
Automatically pulled from form and copied down.
Formula writes N when the first amendment box cell is empty and Y when amendment box has text inserted.</t>
        </r>
      </text>
    </comment>
    <comment ref="P3" authorId="0" shapeId="0" xr:uid="{E740D5CC-8143-4B0E-B44B-4CCBF34A51EA}">
      <text>
        <r>
          <rPr>
            <b/>
            <sz val="9"/>
            <color indexed="81"/>
            <rFont val="Tahoma"/>
            <family val="2"/>
          </rPr>
          <t>Deviations from agreement:</t>
        </r>
        <r>
          <rPr>
            <sz val="9"/>
            <color indexed="81"/>
            <rFont val="Tahoma"/>
            <family val="2"/>
          </rPr>
          <t xml:space="preserve">
Automatically pulled from form and copied down.
Formula writes N when the first amendment box cell is empty and Y when amendment box has text inserted.</t>
        </r>
      </text>
    </comment>
    <comment ref="Q3" authorId="0" shapeId="0" xr:uid="{BF19EAF2-5674-4EBD-A335-4447C4F77951}">
      <text>
        <r>
          <rPr>
            <b/>
            <sz val="9"/>
            <color indexed="81"/>
            <rFont val="Tahoma"/>
            <family val="2"/>
          </rPr>
          <t>Deviations from agreement:</t>
        </r>
        <r>
          <rPr>
            <sz val="9"/>
            <color indexed="81"/>
            <rFont val="Tahoma"/>
            <family val="2"/>
          </rPr>
          <t xml:space="preserve">
Automatically pulled from form and copied down.
Formula writes N when the first amendment box cell is empty and Y when amendment box has text inserted.</t>
        </r>
      </text>
    </comment>
    <comment ref="R3" authorId="0" shapeId="0" xr:uid="{C63DE4AE-E93E-4F2D-9C34-8C16885927A8}">
      <text>
        <r>
          <rPr>
            <b/>
            <sz val="9"/>
            <color indexed="81"/>
            <rFont val="Tahoma"/>
            <family val="2"/>
          </rPr>
          <t>Deviations from agreement:</t>
        </r>
        <r>
          <rPr>
            <sz val="9"/>
            <color indexed="81"/>
            <rFont val="Tahoma"/>
            <family val="2"/>
          </rPr>
          <t xml:space="preserve">
Automatically pulled from form and copied down.
Formula writes N when the first amendment box cell is empty and Y when amendment box has text inserted.</t>
        </r>
      </text>
    </comment>
    <comment ref="S3" authorId="0" shapeId="0" xr:uid="{94832056-6AEC-421E-8D11-533CE308AD7C}">
      <text>
        <r>
          <rPr>
            <b/>
            <sz val="9"/>
            <color indexed="81"/>
            <rFont val="Tahoma"/>
            <family val="2"/>
          </rPr>
          <t>Deviations from agreement:</t>
        </r>
        <r>
          <rPr>
            <sz val="9"/>
            <color indexed="81"/>
            <rFont val="Tahoma"/>
            <family val="2"/>
          </rPr>
          <t xml:space="preserve">
Automatically pulled from form and copied down.
Formula writes N when the first amendment box cell is empty and Y when amendment box has text inserted.</t>
        </r>
      </text>
    </comment>
    <comment ref="U3" authorId="0" shapeId="0" xr:uid="{9B7ACB75-29E4-4ECF-BCAB-1AF28340F500}">
      <text>
        <r>
          <rPr>
            <b/>
            <sz val="9"/>
            <color indexed="81"/>
            <rFont val="Tahoma"/>
            <family val="2"/>
          </rPr>
          <t>Deviations from agreement:</t>
        </r>
        <r>
          <rPr>
            <sz val="9"/>
            <color indexed="81"/>
            <rFont val="Tahoma"/>
            <family val="2"/>
          </rPr>
          <t xml:space="preserve">
Automatically pulled from form and copied down.
Formula writes N when the first amendment box cell is empty and Y when amendment box has text inserted.</t>
        </r>
      </text>
    </comment>
    <comment ref="V3" authorId="0" shapeId="0" xr:uid="{8F267B2A-52E6-4E90-937F-302EBAAD9932}">
      <text>
        <r>
          <rPr>
            <b/>
            <sz val="9"/>
            <color indexed="81"/>
            <rFont val="Tahoma"/>
            <family val="2"/>
          </rPr>
          <t>Injection Response Time:</t>
        </r>
        <r>
          <rPr>
            <sz val="9"/>
            <color indexed="81"/>
            <rFont val="Tahoma"/>
            <family val="2"/>
          </rPr>
          <t xml:space="preserve">
Automatically pulled from form and copied down.
</t>
        </r>
      </text>
    </comment>
    <comment ref="W3" authorId="0" shapeId="0" xr:uid="{7B2CFB9E-06FB-4104-90B5-8025E3140FF8}">
      <text>
        <r>
          <rPr>
            <b/>
            <sz val="9"/>
            <color indexed="81"/>
            <rFont val="Tahoma"/>
            <family val="2"/>
          </rPr>
          <t>Planned Maintenance Periods:</t>
        </r>
        <r>
          <rPr>
            <sz val="9"/>
            <color indexed="81"/>
            <rFont val="Tahoma"/>
            <family val="2"/>
          </rPr>
          <t xml:space="preserve">
Automatically pulled from form and copied down.
</t>
        </r>
      </text>
    </comment>
    <comment ref="X3" authorId="0" shapeId="0" xr:uid="{4C2C73E5-5E20-4376-B016-6CE1253D9BAC}">
      <text>
        <r>
          <rPr>
            <b/>
            <sz val="9"/>
            <color indexed="81"/>
            <rFont val="Tahoma"/>
            <family val="2"/>
          </rPr>
          <t>Website for clauses:</t>
        </r>
        <r>
          <rPr>
            <sz val="9"/>
            <color indexed="81"/>
            <rFont val="Tahoma"/>
            <family val="2"/>
          </rPr>
          <t xml:space="preserve">
Automatically pulled from form and copied down.</t>
        </r>
      </text>
    </comment>
    <comment ref="Y3" authorId="0" shapeId="0" xr:uid="{C669DED5-A8F0-4332-BD7A-AE062EC7430E}">
      <text>
        <r>
          <rPr>
            <b/>
            <sz val="9"/>
            <color indexed="81"/>
            <rFont val="Tahoma"/>
            <family val="2"/>
          </rPr>
          <t>Allocation Agent:</t>
        </r>
        <r>
          <rPr>
            <sz val="9"/>
            <color indexed="81"/>
            <rFont val="Tahoma"/>
            <family val="2"/>
          </rPr>
          <t xml:space="preserve">
Automatically pulled from form and copied down.</t>
        </r>
      </text>
    </comment>
    <comment ref="Z3" authorId="0" shapeId="0" xr:uid="{FA269AFD-9034-4070-A233-18F926BD1AA9}">
      <text>
        <r>
          <rPr>
            <b/>
            <sz val="9"/>
            <color indexed="81"/>
            <rFont val="Tahoma"/>
            <family val="2"/>
          </rPr>
          <t>Allocation Agent:</t>
        </r>
        <r>
          <rPr>
            <sz val="9"/>
            <color indexed="81"/>
            <rFont val="Tahoma"/>
            <family val="2"/>
          </rPr>
          <t xml:space="preserve">
Automatically pulled from form and copied down.</t>
        </r>
      </text>
    </comment>
    <comment ref="AA3" authorId="0" shapeId="0" xr:uid="{D774A2A8-863C-4628-9990-5D787965AA82}">
      <text>
        <r>
          <rPr>
            <b/>
            <sz val="9"/>
            <color indexed="81"/>
            <rFont val="Tahoma"/>
            <family val="2"/>
          </rPr>
          <t>Allocation Agent:</t>
        </r>
        <r>
          <rPr>
            <sz val="9"/>
            <color indexed="81"/>
            <rFont val="Tahoma"/>
            <family val="2"/>
          </rPr>
          <t xml:space="preserve">
Automatically pulled from form and copied down.</t>
        </r>
      </text>
    </comment>
    <comment ref="AB3" authorId="0" shapeId="0" xr:uid="{E691B668-E094-48A9-9584-538C9FAB65B0}">
      <text>
        <r>
          <rPr>
            <b/>
            <sz val="9"/>
            <color indexed="81"/>
            <rFont val="Tahoma"/>
            <family val="2"/>
          </rPr>
          <t>Allocation Agent:</t>
        </r>
        <r>
          <rPr>
            <sz val="9"/>
            <color indexed="81"/>
            <rFont val="Tahoma"/>
            <family val="2"/>
          </rPr>
          <t xml:space="preserve">
Automatically pulled from form and copied down.</t>
        </r>
      </text>
    </comment>
    <comment ref="AD3" authorId="0" shapeId="0" xr:uid="{4B90FF18-3023-43C7-BEB2-878F37459F53}">
      <text>
        <r>
          <rPr>
            <b/>
            <sz val="9"/>
            <color indexed="81"/>
            <rFont val="Tahoma"/>
            <family val="2"/>
          </rPr>
          <t>Withdrawal Overrun Charge:</t>
        </r>
        <r>
          <rPr>
            <sz val="9"/>
            <color indexed="81"/>
            <rFont val="Tahoma"/>
            <family val="2"/>
          </rPr>
          <t xml:space="preserve">
Automatically pulled from form and copied down.
</t>
        </r>
      </text>
    </comment>
    <comment ref="AE3" authorId="0" shapeId="0" xr:uid="{44C2090A-5105-47A2-AD67-FDABAFC04C56}">
      <text>
        <r>
          <rPr>
            <b/>
            <sz val="9"/>
            <color indexed="81"/>
            <rFont val="Tahoma"/>
            <family val="2"/>
          </rPr>
          <t>Withdrawal Overrun Charge:</t>
        </r>
        <r>
          <rPr>
            <sz val="9"/>
            <color indexed="81"/>
            <rFont val="Tahoma"/>
            <family val="2"/>
          </rPr>
          <t xml:space="preserve">
Automatically pulled from form and copied down.
</t>
        </r>
      </text>
    </comment>
    <comment ref="AF3" authorId="0" shapeId="0" xr:uid="{C6AC1C32-F639-4581-8308-B65D401A400C}">
      <text>
        <r>
          <rPr>
            <b/>
            <sz val="9"/>
            <color indexed="81"/>
            <rFont val="Tahoma"/>
            <family val="2"/>
          </rPr>
          <t>Withdrawal Overrun Charge:</t>
        </r>
        <r>
          <rPr>
            <sz val="9"/>
            <color indexed="81"/>
            <rFont val="Tahoma"/>
            <family val="2"/>
          </rPr>
          <t xml:space="preserve">
Automatically pulled from form and copied down.
</t>
        </r>
      </text>
    </comment>
    <comment ref="AH3" authorId="0" shapeId="0" xr:uid="{E0B8830E-9362-4FC7-84DE-CB7C83FE454E}">
      <text>
        <r>
          <rPr>
            <b/>
            <sz val="9"/>
            <color indexed="81"/>
            <rFont val="Tahoma"/>
            <family val="2"/>
          </rPr>
          <t>Withdrawal Overrun Charge:</t>
        </r>
        <r>
          <rPr>
            <sz val="9"/>
            <color indexed="81"/>
            <rFont val="Tahoma"/>
            <family val="2"/>
          </rPr>
          <t xml:space="preserve">
Automatically pulled from form and copied down.
</t>
        </r>
      </text>
    </comment>
    <comment ref="AI3" authorId="0" shapeId="0" xr:uid="{98ACFBF4-6114-4CA7-B6A2-F2CDE5C6F360}">
      <text>
        <r>
          <rPr>
            <b/>
            <sz val="9"/>
            <color indexed="81"/>
            <rFont val="Tahoma"/>
            <family val="2"/>
          </rPr>
          <t>Withdrawal Overrun Charge:</t>
        </r>
        <r>
          <rPr>
            <sz val="9"/>
            <color indexed="81"/>
            <rFont val="Tahoma"/>
            <family val="2"/>
          </rPr>
          <t xml:space="preserve">
Automatically pulled from form and copied down.
</t>
        </r>
      </text>
    </comment>
    <comment ref="AJ3" authorId="0" shapeId="0" xr:uid="{8BDE76AA-1B81-48D0-856E-A55D2286AB10}">
      <text>
        <r>
          <rPr>
            <b/>
            <sz val="9"/>
            <color indexed="81"/>
            <rFont val="Tahoma"/>
            <family val="2"/>
          </rPr>
          <t>Withdrawal Overrun Charge:</t>
        </r>
        <r>
          <rPr>
            <sz val="9"/>
            <color indexed="81"/>
            <rFont val="Tahoma"/>
            <family val="2"/>
          </rPr>
          <t xml:space="preserve">
Automatically pulled from form and copied down.
</t>
        </r>
      </text>
    </comment>
    <comment ref="AK3" authorId="0" shapeId="0" xr:uid="{345F6773-C454-47B8-82F8-7555E370CBC6}">
      <text>
        <r>
          <rPr>
            <b/>
            <sz val="9"/>
            <color indexed="81"/>
            <rFont val="Tahoma"/>
            <family val="2"/>
          </rPr>
          <t>Withdrawal Overrun Charge:</t>
        </r>
        <r>
          <rPr>
            <sz val="9"/>
            <color indexed="81"/>
            <rFont val="Tahoma"/>
            <family val="2"/>
          </rPr>
          <t xml:space="preserve">
Automatically pulled from form and copied down.
</t>
        </r>
      </text>
    </comment>
    <comment ref="AL3" authorId="0" shapeId="0" xr:uid="{05327284-FDDC-46D8-A123-461D7A95E527}">
      <text>
        <r>
          <rPr>
            <b/>
            <sz val="9"/>
            <color indexed="81"/>
            <rFont val="Tahoma"/>
            <family val="2"/>
          </rPr>
          <t>Annual Service Fee:</t>
        </r>
        <r>
          <rPr>
            <sz val="9"/>
            <color indexed="81"/>
            <rFont val="Tahoma"/>
            <family val="2"/>
          </rPr>
          <t xml:space="preserve">
Automatically pulled from form and copied down.</t>
        </r>
      </text>
    </comment>
    <comment ref="AM3" authorId="0" shapeId="0" xr:uid="{6B51EAD1-409D-48F6-B40F-35645D9E4469}">
      <text>
        <r>
          <rPr>
            <b/>
            <sz val="9"/>
            <color indexed="81"/>
            <rFont val="Tahoma"/>
            <family val="2"/>
          </rPr>
          <t>Annual Service Fee:</t>
        </r>
        <r>
          <rPr>
            <sz val="9"/>
            <color indexed="81"/>
            <rFont val="Tahoma"/>
            <family val="2"/>
          </rPr>
          <t xml:space="preserve">
Automatically pulled from form and copied down.</t>
        </r>
      </text>
    </comment>
    <comment ref="AN3" authorId="0" shapeId="0" xr:uid="{281E601E-A7E9-4281-9D46-25ECFBD2F3D3}">
      <text>
        <r>
          <rPr>
            <b/>
            <sz val="9"/>
            <color indexed="81"/>
            <rFont val="Tahoma"/>
            <family val="2"/>
          </rPr>
          <t>Annual Service Fee:</t>
        </r>
        <r>
          <rPr>
            <sz val="9"/>
            <color indexed="81"/>
            <rFont val="Tahoma"/>
            <family val="2"/>
          </rPr>
          <t xml:space="preserve">
Automatically pulled from form and copied down.</t>
        </r>
      </text>
    </comment>
    <comment ref="AO3" authorId="0" shapeId="0" xr:uid="{06813FC2-7F8A-44F4-96B7-093CF6A5A11A}">
      <text>
        <r>
          <rPr>
            <b/>
            <sz val="9"/>
            <color indexed="81"/>
            <rFont val="Tahoma"/>
            <family val="2"/>
          </rPr>
          <t>Annual Service Fee:</t>
        </r>
        <r>
          <rPr>
            <sz val="9"/>
            <color indexed="81"/>
            <rFont val="Tahoma"/>
            <family val="2"/>
          </rPr>
          <t xml:space="preserve">
Automatically pulled from form and copied down.</t>
        </r>
      </text>
    </comment>
    <comment ref="AP3" authorId="0" shapeId="0" xr:uid="{2FF0E6D1-1055-43B1-B0FE-FE48FC25737C}">
      <text>
        <r>
          <rPr>
            <b/>
            <sz val="9"/>
            <color indexed="81"/>
            <rFont val="Tahoma"/>
            <family val="2"/>
          </rPr>
          <t>Annual Service Fee:</t>
        </r>
        <r>
          <rPr>
            <sz val="9"/>
            <color indexed="81"/>
            <rFont val="Tahoma"/>
            <family val="2"/>
          </rPr>
          <t xml:space="preserve">
Automatically pulled from form and copied down.</t>
        </r>
      </text>
    </comment>
    <comment ref="AQ3" authorId="0" shapeId="0" xr:uid="{2B3474A4-D876-4301-AACD-7EACAACB7CDA}">
      <text>
        <r>
          <rPr>
            <b/>
            <sz val="9"/>
            <color indexed="81"/>
            <rFont val="Tahoma"/>
            <family val="2"/>
          </rPr>
          <t>Annual Service Fee:</t>
        </r>
        <r>
          <rPr>
            <sz val="9"/>
            <color indexed="81"/>
            <rFont val="Tahoma"/>
            <family val="2"/>
          </rPr>
          <t xml:space="preserve">
Automatically pulled from form and copied down.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National Grid</author>
  </authors>
  <commentList>
    <comment ref="A3" authorId="0" shapeId="0" xr:uid="{2072E536-E578-467C-881F-D29E8B5F6C6D}">
      <text>
        <r>
          <rPr>
            <b/>
            <sz val="9"/>
            <color indexed="81"/>
            <rFont val="Tahoma"/>
            <family val="2"/>
          </rPr>
          <t>Deviations from agreement:</t>
        </r>
        <r>
          <rPr>
            <sz val="9"/>
            <color indexed="81"/>
            <rFont val="Tahoma"/>
            <family val="2"/>
          </rPr>
          <t xml:space="preserve">
Automatically pulled from form and copied down.
Formula writes N when the first amendment box cell is empty and Y when amendment box has text inserted.</t>
        </r>
      </text>
    </comment>
    <comment ref="B3" authorId="0" shapeId="0" xr:uid="{2F4AB1C4-9BC5-4600-A357-3C974D736D83}">
      <text>
        <r>
          <rPr>
            <b/>
            <sz val="9"/>
            <color indexed="81"/>
            <rFont val="Tahoma"/>
            <family val="2"/>
          </rPr>
          <t>Deviations from agreement:</t>
        </r>
        <r>
          <rPr>
            <sz val="9"/>
            <color indexed="81"/>
            <rFont val="Tahoma"/>
            <family val="2"/>
          </rPr>
          <t xml:space="preserve">
Automatically pulled from form and copied down.
Formula writes N when the first amendment box cell is empty and Y when amendment box has text inserted.</t>
        </r>
      </text>
    </comment>
    <comment ref="C3" authorId="0" shapeId="0" xr:uid="{353B01FC-C379-4A9E-9BEB-83A37028EBB8}">
      <text>
        <r>
          <rPr>
            <b/>
            <sz val="9"/>
            <color indexed="81"/>
            <rFont val="Tahoma"/>
            <family val="2"/>
          </rPr>
          <t>Deviations from agreement:</t>
        </r>
        <r>
          <rPr>
            <sz val="9"/>
            <color indexed="81"/>
            <rFont val="Tahoma"/>
            <family val="2"/>
          </rPr>
          <t xml:space="preserve">
Automatically pulled from form and copied down.
Formula writes N when the first amendment box cell is empty and Y when amendment box has text inserted.</t>
        </r>
      </text>
    </comment>
    <comment ref="D3" authorId="0" shapeId="0" xr:uid="{FAB8FAA7-E103-42C4-B71B-4E70565E5E45}">
      <text>
        <r>
          <rPr>
            <b/>
            <sz val="9"/>
            <color indexed="81"/>
            <rFont val="Tahoma"/>
            <family val="2"/>
          </rPr>
          <t>Deviations from agreement:</t>
        </r>
        <r>
          <rPr>
            <sz val="9"/>
            <color indexed="81"/>
            <rFont val="Tahoma"/>
            <family val="2"/>
          </rPr>
          <t xml:space="preserve">
Automatically pulled from form and copied down.
Formula writes N when the first amendment box cell is empty and Y when amendment box has text inserted.</t>
        </r>
      </text>
    </comment>
    <comment ref="E3" authorId="0" shapeId="0" xr:uid="{15D1FB2E-1A4C-453E-8897-C3D0861D9297}">
      <text>
        <r>
          <rPr>
            <b/>
            <sz val="9"/>
            <color indexed="81"/>
            <rFont val="Tahoma"/>
            <family val="2"/>
          </rPr>
          <t>Deviations from agreement:</t>
        </r>
        <r>
          <rPr>
            <sz val="9"/>
            <color indexed="81"/>
            <rFont val="Tahoma"/>
            <family val="2"/>
          </rPr>
          <t xml:space="preserve">
Automatically pulled from form and copied down.
Formula writes N when the first amendment box cell is empty and Y when amendment box has text inserted.</t>
        </r>
      </text>
    </comment>
    <comment ref="F3" authorId="0" shapeId="0" xr:uid="{7456755D-E244-4BE9-BBDB-AA3FA4A4095A}">
      <text>
        <r>
          <rPr>
            <b/>
            <sz val="9"/>
            <color indexed="81"/>
            <rFont val="Tahoma"/>
            <family val="2"/>
          </rPr>
          <t>Deviations from agreement:</t>
        </r>
        <r>
          <rPr>
            <sz val="9"/>
            <color indexed="81"/>
            <rFont val="Tahoma"/>
            <family val="2"/>
          </rPr>
          <t xml:space="preserve">
Automatically pulled from form and copied down.
Formula writes N when the first amendment box cell is empty and Y when amendment box has text inserted.</t>
        </r>
      </text>
    </comment>
    <comment ref="G3" authorId="0" shapeId="0" xr:uid="{D269AAB8-E4CF-4474-8DE9-5C950A9EFF10}">
      <text>
        <r>
          <rPr>
            <b/>
            <sz val="9"/>
            <color indexed="81"/>
            <rFont val="Tahoma"/>
            <family val="2"/>
          </rPr>
          <t>Deviations from agreement:</t>
        </r>
        <r>
          <rPr>
            <sz val="9"/>
            <color indexed="81"/>
            <rFont val="Tahoma"/>
            <family val="2"/>
          </rPr>
          <t xml:space="preserve">
Automatically pulled from form and copied down.
Formula writes N when the first amendment box cell is empty and Y when amendment box has text inserted.</t>
        </r>
      </text>
    </comment>
    <comment ref="H3" authorId="0" shapeId="0" xr:uid="{7339F3E2-346E-4E11-85D9-1202617A5432}">
      <text>
        <r>
          <rPr>
            <b/>
            <sz val="9"/>
            <color indexed="81"/>
            <rFont val="Tahoma"/>
            <family val="2"/>
          </rPr>
          <t>Deviations from agreement:</t>
        </r>
        <r>
          <rPr>
            <sz val="9"/>
            <color indexed="81"/>
            <rFont val="Tahoma"/>
            <family val="2"/>
          </rPr>
          <t xml:space="preserve">
Automatically pulled from form and copied down.
Formula writes N when the first amendment box cell is empty and Y when amendment box has text inserted.</t>
        </r>
      </text>
    </comment>
    <comment ref="I3" authorId="0" shapeId="0" xr:uid="{ED293ED4-CA17-42C1-B99E-46A88A0930F2}">
      <text>
        <r>
          <rPr>
            <b/>
            <sz val="9"/>
            <color indexed="81"/>
            <rFont val="Tahoma"/>
            <family val="2"/>
          </rPr>
          <t>Deviations from agreement:</t>
        </r>
        <r>
          <rPr>
            <sz val="9"/>
            <color indexed="81"/>
            <rFont val="Tahoma"/>
            <family val="2"/>
          </rPr>
          <t xml:space="preserve">
Automatically pulled from form and copied down.
Formula writes N when the first amendment box cell is empty and Y when amendment box has text inserted.</t>
        </r>
      </text>
    </comment>
    <comment ref="J3" authorId="0" shapeId="0" xr:uid="{E2EF5237-9BC9-4E07-AFDB-7527E5A502EB}">
      <text>
        <r>
          <rPr>
            <b/>
            <sz val="9"/>
            <color indexed="81"/>
            <rFont val="Tahoma"/>
            <family val="2"/>
          </rPr>
          <t>Deviations from agreement:</t>
        </r>
        <r>
          <rPr>
            <sz val="9"/>
            <color indexed="81"/>
            <rFont val="Tahoma"/>
            <family val="2"/>
          </rPr>
          <t xml:space="preserve">
Automatically pulled from form and copied down.
Formula writes N when the first amendment box cell is empty and Y when amendment box has text inserted.</t>
        </r>
      </text>
    </comment>
    <comment ref="K3" authorId="0" shapeId="0" xr:uid="{609A626E-0C46-4DA9-87FE-20F4AB825E4C}">
      <text>
        <r>
          <rPr>
            <b/>
            <sz val="9"/>
            <color indexed="81"/>
            <rFont val="Tahoma"/>
            <family val="2"/>
          </rPr>
          <t>Deviations from agreement:</t>
        </r>
        <r>
          <rPr>
            <sz val="9"/>
            <color indexed="81"/>
            <rFont val="Tahoma"/>
            <family val="2"/>
          </rPr>
          <t xml:space="preserve">
Automatically pulled from form and copied down.
Formula writes N when the first amendment box cell is empty and Y when amendment box has text inserted.</t>
        </r>
      </text>
    </comment>
    <comment ref="L3" authorId="0" shapeId="0" xr:uid="{F8CA79DA-8F01-48A2-8355-45AB5611EBD3}">
      <text>
        <r>
          <rPr>
            <b/>
            <sz val="9"/>
            <color indexed="81"/>
            <rFont val="Tahoma"/>
            <family val="2"/>
          </rPr>
          <t>Deviations from agreement:</t>
        </r>
        <r>
          <rPr>
            <sz val="9"/>
            <color indexed="81"/>
            <rFont val="Tahoma"/>
            <family val="2"/>
          </rPr>
          <t xml:space="preserve">
Automatically pulled from form and copied down.
Formula writes N when the first amendment box cell is empty and Y when amendment box has text inserted.</t>
        </r>
      </text>
    </comment>
    <comment ref="M3" authorId="0" shapeId="0" xr:uid="{EB76B999-81C6-4ABF-8A3D-EABEF3324BAC}">
      <text>
        <r>
          <rPr>
            <b/>
            <sz val="9"/>
            <color indexed="81"/>
            <rFont val="Tahoma"/>
            <family val="2"/>
          </rPr>
          <t>Deviations from agreement:</t>
        </r>
        <r>
          <rPr>
            <sz val="9"/>
            <color indexed="81"/>
            <rFont val="Tahoma"/>
            <family val="2"/>
          </rPr>
          <t xml:space="preserve">
Automatically pulled from form and copied down.
Formula writes N when the first amendment box cell is empty and Y when amendment box has text inserted.</t>
        </r>
      </text>
    </comment>
    <comment ref="N3" authorId="0" shapeId="0" xr:uid="{827D3908-12BB-441A-9AAD-9DC684C581ED}">
      <text>
        <r>
          <rPr>
            <b/>
            <sz val="9"/>
            <color indexed="81"/>
            <rFont val="Tahoma"/>
            <family val="2"/>
          </rPr>
          <t>Deviations from agreement:</t>
        </r>
        <r>
          <rPr>
            <sz val="9"/>
            <color indexed="81"/>
            <rFont val="Tahoma"/>
            <family val="2"/>
          </rPr>
          <t xml:space="preserve">
Automatically pulled from form and copied down.
Formula writes N when the first amendment box cell is empty and Y when amendment box has text inserted.</t>
        </r>
      </text>
    </comment>
    <comment ref="O3" authorId="0" shapeId="0" xr:uid="{997AFCCC-5176-47C9-93F5-376D66348384}">
      <text>
        <r>
          <rPr>
            <b/>
            <sz val="9"/>
            <color indexed="81"/>
            <rFont val="Tahoma"/>
            <family val="2"/>
          </rPr>
          <t>Deviations from agreement:</t>
        </r>
        <r>
          <rPr>
            <sz val="9"/>
            <color indexed="81"/>
            <rFont val="Tahoma"/>
            <family val="2"/>
          </rPr>
          <t xml:space="preserve">
Automatically pulled from form and copied down.
Formula writes N when the first amendment box cell is empty and Y when amendment box has text inserted.</t>
        </r>
      </text>
    </comment>
    <comment ref="P3" authorId="0" shapeId="0" xr:uid="{DDC1E9B5-E1A6-40D1-964A-A48F343072DE}">
      <text>
        <r>
          <rPr>
            <b/>
            <sz val="9"/>
            <color indexed="81"/>
            <rFont val="Tahoma"/>
            <family val="2"/>
          </rPr>
          <t>Deviations from agreement:</t>
        </r>
        <r>
          <rPr>
            <sz val="9"/>
            <color indexed="81"/>
            <rFont val="Tahoma"/>
            <family val="2"/>
          </rPr>
          <t xml:space="preserve">
Automatically pulled from form and copied down.
Formula writes N when the first amendment box cell is empty and Y when amendment box has text inserted.</t>
        </r>
      </text>
    </comment>
    <comment ref="Q3" authorId="0" shapeId="0" xr:uid="{28516FAF-30DB-4639-A166-C67608B1854E}">
      <text>
        <r>
          <rPr>
            <b/>
            <sz val="9"/>
            <color indexed="81"/>
            <rFont val="Tahoma"/>
            <family val="2"/>
          </rPr>
          <t>Deviations from agreement:</t>
        </r>
        <r>
          <rPr>
            <sz val="9"/>
            <color indexed="81"/>
            <rFont val="Tahoma"/>
            <family val="2"/>
          </rPr>
          <t xml:space="preserve">
Automatically pulled from form and copied down.
Formula writes N when the first amendment box cell is empty and Y when amendment box has text inserted.</t>
        </r>
      </text>
    </comment>
    <comment ref="R3" authorId="0" shapeId="0" xr:uid="{30F7D089-C709-44C0-8F92-E7E90439168E}">
      <text>
        <r>
          <rPr>
            <b/>
            <sz val="9"/>
            <color indexed="81"/>
            <rFont val="Tahoma"/>
            <family val="2"/>
          </rPr>
          <t>Deviations from agreement:</t>
        </r>
        <r>
          <rPr>
            <sz val="9"/>
            <color indexed="81"/>
            <rFont val="Tahoma"/>
            <family val="2"/>
          </rPr>
          <t xml:space="preserve">
Automatically pulled from form and copied down.
Formula writes N when the first amendment box cell is empty and Y when amendment box has text inserted.</t>
        </r>
      </text>
    </comment>
    <comment ref="S3" authorId="0" shapeId="0" xr:uid="{9A471F5D-9705-4330-9AC2-910DBE7084F4}">
      <text>
        <r>
          <rPr>
            <b/>
            <sz val="9"/>
            <color indexed="81"/>
            <rFont val="Tahoma"/>
            <family val="2"/>
          </rPr>
          <t>Deviations from agreement:</t>
        </r>
        <r>
          <rPr>
            <sz val="9"/>
            <color indexed="81"/>
            <rFont val="Tahoma"/>
            <family val="2"/>
          </rPr>
          <t xml:space="preserve">
Automatically pulled from form and copied down.
Formula writes N when the first amendment box cell is empty and Y when amendment box has text inserted.</t>
        </r>
      </text>
    </comment>
    <comment ref="U3" authorId="0" shapeId="0" xr:uid="{0987C9C7-5189-4CFB-991B-FD6DF03A62CF}">
      <text>
        <r>
          <rPr>
            <b/>
            <sz val="9"/>
            <color indexed="81"/>
            <rFont val="Tahoma"/>
            <family val="2"/>
          </rPr>
          <t>Deviations from agreement:</t>
        </r>
        <r>
          <rPr>
            <sz val="9"/>
            <color indexed="81"/>
            <rFont val="Tahoma"/>
            <family val="2"/>
          </rPr>
          <t xml:space="preserve">
Automatically pulled from form and copied down.
Formula writes N when the first amendment box cell is empty and Y when amendment box has text inserted.</t>
        </r>
      </text>
    </comment>
    <comment ref="V3" authorId="0" shapeId="0" xr:uid="{2EAC7DCE-5BAC-43C7-B69C-C0D03D411E75}">
      <text>
        <r>
          <rPr>
            <b/>
            <sz val="9"/>
            <color indexed="81"/>
            <rFont val="Tahoma"/>
            <family val="2"/>
          </rPr>
          <t>Injection Response Time:</t>
        </r>
        <r>
          <rPr>
            <sz val="9"/>
            <color indexed="81"/>
            <rFont val="Tahoma"/>
            <family val="2"/>
          </rPr>
          <t xml:space="preserve">
Automatically pulled from form and copied down.
</t>
        </r>
      </text>
    </comment>
    <comment ref="W3" authorId="0" shapeId="0" xr:uid="{46AEB0BB-8B80-44AC-B796-2E0789BF5A19}">
      <text>
        <r>
          <rPr>
            <b/>
            <sz val="9"/>
            <color indexed="81"/>
            <rFont val="Tahoma"/>
            <family val="2"/>
          </rPr>
          <t>Planned Maintenance Periods:</t>
        </r>
        <r>
          <rPr>
            <sz val="9"/>
            <color indexed="81"/>
            <rFont val="Tahoma"/>
            <family val="2"/>
          </rPr>
          <t xml:space="preserve">
Automatically pulled from form and copied down.
</t>
        </r>
      </text>
    </comment>
    <comment ref="X3" authorId="0" shapeId="0" xr:uid="{401341A4-62F6-491A-A768-8C5884F3860A}">
      <text>
        <r>
          <rPr>
            <b/>
            <sz val="9"/>
            <color indexed="81"/>
            <rFont val="Tahoma"/>
            <family val="2"/>
          </rPr>
          <t>Website for clauses:</t>
        </r>
        <r>
          <rPr>
            <sz val="9"/>
            <color indexed="81"/>
            <rFont val="Tahoma"/>
            <family val="2"/>
          </rPr>
          <t xml:space="preserve">
Automatically pulled from form and copied down.</t>
        </r>
      </text>
    </comment>
    <comment ref="Y3" authorId="0" shapeId="0" xr:uid="{5F64DE4D-6BB9-4E36-8BED-F336239DF168}">
      <text>
        <r>
          <rPr>
            <b/>
            <sz val="9"/>
            <color indexed="81"/>
            <rFont val="Tahoma"/>
            <family val="2"/>
          </rPr>
          <t>Allocation Agent:</t>
        </r>
        <r>
          <rPr>
            <sz val="9"/>
            <color indexed="81"/>
            <rFont val="Tahoma"/>
            <family val="2"/>
          </rPr>
          <t xml:space="preserve">
Automatically pulled from form and copied down.</t>
        </r>
      </text>
    </comment>
    <comment ref="Z3" authorId="0" shapeId="0" xr:uid="{17DB8796-640D-4D61-9A9B-56715070BF12}">
      <text>
        <r>
          <rPr>
            <b/>
            <sz val="9"/>
            <color indexed="81"/>
            <rFont val="Tahoma"/>
            <family val="2"/>
          </rPr>
          <t>Allocation Agent:</t>
        </r>
        <r>
          <rPr>
            <sz val="9"/>
            <color indexed="81"/>
            <rFont val="Tahoma"/>
            <family val="2"/>
          </rPr>
          <t xml:space="preserve">
Automatically pulled from form and copied down.</t>
        </r>
      </text>
    </comment>
    <comment ref="AA3" authorId="0" shapeId="0" xr:uid="{B2389CE7-C27C-4F11-A584-5A6BD44006A8}">
      <text>
        <r>
          <rPr>
            <b/>
            <sz val="9"/>
            <color indexed="81"/>
            <rFont val="Tahoma"/>
            <family val="2"/>
          </rPr>
          <t>Allocation Agent:</t>
        </r>
        <r>
          <rPr>
            <sz val="9"/>
            <color indexed="81"/>
            <rFont val="Tahoma"/>
            <family val="2"/>
          </rPr>
          <t xml:space="preserve">
Automatically pulled from form and copied down.</t>
        </r>
      </text>
    </comment>
    <comment ref="AB3" authorId="0" shapeId="0" xr:uid="{4E99C4BD-214F-45BA-9D22-62B17403BEFE}">
      <text>
        <r>
          <rPr>
            <b/>
            <sz val="9"/>
            <color indexed="81"/>
            <rFont val="Tahoma"/>
            <family val="2"/>
          </rPr>
          <t>Allocation Agent:</t>
        </r>
        <r>
          <rPr>
            <sz val="9"/>
            <color indexed="81"/>
            <rFont val="Tahoma"/>
            <family val="2"/>
          </rPr>
          <t xml:space="preserve">
Automatically pulled from form and copied down.</t>
        </r>
      </text>
    </comment>
    <comment ref="AD3" authorId="0" shapeId="0" xr:uid="{7B0A1F9A-766F-47CF-9529-5C176446E450}">
      <text>
        <r>
          <rPr>
            <b/>
            <sz val="9"/>
            <color indexed="81"/>
            <rFont val="Tahoma"/>
            <family val="2"/>
          </rPr>
          <t>Withdrawal Overrun Charge:</t>
        </r>
        <r>
          <rPr>
            <sz val="9"/>
            <color indexed="81"/>
            <rFont val="Tahoma"/>
            <family val="2"/>
          </rPr>
          <t xml:space="preserve">
Automatically pulled from form and copied down.
</t>
        </r>
      </text>
    </comment>
    <comment ref="AE3" authorId="0" shapeId="0" xr:uid="{09723EAB-0AEA-47B2-A51C-2CE855B20FD2}">
      <text>
        <r>
          <rPr>
            <b/>
            <sz val="9"/>
            <color indexed="81"/>
            <rFont val="Tahoma"/>
            <family val="2"/>
          </rPr>
          <t>Withdrawal Overrun Charge:</t>
        </r>
        <r>
          <rPr>
            <sz val="9"/>
            <color indexed="81"/>
            <rFont val="Tahoma"/>
            <family val="2"/>
          </rPr>
          <t xml:space="preserve">
Automatically pulled from form and copied down.
</t>
        </r>
      </text>
    </comment>
    <comment ref="AF3" authorId="0" shapeId="0" xr:uid="{938D33CA-9184-4544-A21A-787E342E3BB9}">
      <text>
        <r>
          <rPr>
            <b/>
            <sz val="9"/>
            <color indexed="81"/>
            <rFont val="Tahoma"/>
            <family val="2"/>
          </rPr>
          <t>Withdrawal Overrun Charge:</t>
        </r>
        <r>
          <rPr>
            <sz val="9"/>
            <color indexed="81"/>
            <rFont val="Tahoma"/>
            <family val="2"/>
          </rPr>
          <t xml:space="preserve">
Automatically pulled from form and copied down.
</t>
        </r>
      </text>
    </comment>
    <comment ref="AH3" authorId="0" shapeId="0" xr:uid="{DA586278-255B-404C-9B3A-CD1CEC8AFB92}">
      <text>
        <r>
          <rPr>
            <b/>
            <sz val="9"/>
            <color indexed="81"/>
            <rFont val="Tahoma"/>
            <family val="2"/>
          </rPr>
          <t>Withdrawal Overrun Charge:</t>
        </r>
        <r>
          <rPr>
            <sz val="9"/>
            <color indexed="81"/>
            <rFont val="Tahoma"/>
            <family val="2"/>
          </rPr>
          <t xml:space="preserve">
Automatically pulled from form and copied down.
</t>
        </r>
      </text>
    </comment>
    <comment ref="AI3" authorId="0" shapeId="0" xr:uid="{40520980-23CF-4CFC-A884-18D7E85C23F2}">
      <text>
        <r>
          <rPr>
            <b/>
            <sz val="9"/>
            <color indexed="81"/>
            <rFont val="Tahoma"/>
            <family val="2"/>
          </rPr>
          <t>Withdrawal Overrun Charge:</t>
        </r>
        <r>
          <rPr>
            <sz val="9"/>
            <color indexed="81"/>
            <rFont val="Tahoma"/>
            <family val="2"/>
          </rPr>
          <t xml:space="preserve">
Automatically pulled from form and copied down.
</t>
        </r>
      </text>
    </comment>
    <comment ref="AJ3" authorId="0" shapeId="0" xr:uid="{44EB9A74-0F50-461C-A009-0B72185CB041}">
      <text>
        <r>
          <rPr>
            <b/>
            <sz val="9"/>
            <color indexed="81"/>
            <rFont val="Tahoma"/>
            <family val="2"/>
          </rPr>
          <t>Withdrawal Overrun Charge:</t>
        </r>
        <r>
          <rPr>
            <sz val="9"/>
            <color indexed="81"/>
            <rFont val="Tahoma"/>
            <family val="2"/>
          </rPr>
          <t xml:space="preserve">
Automatically pulled from form and copied down.
</t>
        </r>
      </text>
    </comment>
    <comment ref="AK3" authorId="0" shapeId="0" xr:uid="{41F99862-8D14-437A-90B1-55235A4E95F8}">
      <text>
        <r>
          <rPr>
            <b/>
            <sz val="9"/>
            <color indexed="81"/>
            <rFont val="Tahoma"/>
            <family val="2"/>
          </rPr>
          <t>Withdrawal Overrun Charge:</t>
        </r>
        <r>
          <rPr>
            <sz val="9"/>
            <color indexed="81"/>
            <rFont val="Tahoma"/>
            <family val="2"/>
          </rPr>
          <t xml:space="preserve">
Automatically pulled from form and copied down.
</t>
        </r>
      </text>
    </comment>
    <comment ref="AL3" authorId="0" shapeId="0" xr:uid="{6C1DBEC0-1A46-42FB-82E4-69FCB50507CD}">
      <text>
        <r>
          <rPr>
            <b/>
            <sz val="9"/>
            <color indexed="81"/>
            <rFont val="Tahoma"/>
            <family val="2"/>
          </rPr>
          <t>Annual Service Fee:</t>
        </r>
        <r>
          <rPr>
            <sz val="9"/>
            <color indexed="81"/>
            <rFont val="Tahoma"/>
            <family val="2"/>
          </rPr>
          <t xml:space="preserve">
Automatically pulled from form and copied down.</t>
        </r>
      </text>
    </comment>
    <comment ref="AM3" authorId="0" shapeId="0" xr:uid="{FA724A2E-F33C-4C84-BFD4-319C0DF534D7}">
      <text>
        <r>
          <rPr>
            <b/>
            <sz val="9"/>
            <color indexed="81"/>
            <rFont val="Tahoma"/>
            <family val="2"/>
          </rPr>
          <t>Annual Service Fee:</t>
        </r>
        <r>
          <rPr>
            <sz val="9"/>
            <color indexed="81"/>
            <rFont val="Tahoma"/>
            <family val="2"/>
          </rPr>
          <t xml:space="preserve">
Automatically pulled from form and copied down.</t>
        </r>
      </text>
    </comment>
    <comment ref="AN3" authorId="0" shapeId="0" xr:uid="{FA291999-8039-466A-AC41-5789DF527FCD}">
      <text>
        <r>
          <rPr>
            <b/>
            <sz val="9"/>
            <color indexed="81"/>
            <rFont val="Tahoma"/>
            <family val="2"/>
          </rPr>
          <t>Annual Service Fee:</t>
        </r>
        <r>
          <rPr>
            <sz val="9"/>
            <color indexed="81"/>
            <rFont val="Tahoma"/>
            <family val="2"/>
          </rPr>
          <t xml:space="preserve">
Automatically pulled from form and copied down.</t>
        </r>
      </text>
    </comment>
    <comment ref="AO3" authorId="0" shapeId="0" xr:uid="{CDA659B5-83D0-44A1-9BE7-16D777D62809}">
      <text>
        <r>
          <rPr>
            <b/>
            <sz val="9"/>
            <color indexed="81"/>
            <rFont val="Tahoma"/>
            <family val="2"/>
          </rPr>
          <t>Annual Service Fee:</t>
        </r>
        <r>
          <rPr>
            <sz val="9"/>
            <color indexed="81"/>
            <rFont val="Tahoma"/>
            <family val="2"/>
          </rPr>
          <t xml:space="preserve">
Automatically pulled from form and copied down.</t>
        </r>
      </text>
    </comment>
    <comment ref="AP3" authorId="0" shapeId="0" xr:uid="{F4CEC918-1920-4F1E-80CC-80085BDADA22}">
      <text>
        <r>
          <rPr>
            <b/>
            <sz val="9"/>
            <color indexed="81"/>
            <rFont val="Tahoma"/>
            <family val="2"/>
          </rPr>
          <t>Annual Service Fee:</t>
        </r>
        <r>
          <rPr>
            <sz val="9"/>
            <color indexed="81"/>
            <rFont val="Tahoma"/>
            <family val="2"/>
          </rPr>
          <t xml:space="preserve">
Automatically pulled from form and copied down.</t>
        </r>
      </text>
    </comment>
    <comment ref="AQ3" authorId="0" shapeId="0" xr:uid="{4E33832F-9DED-417E-A57D-5C1E1CFD8550}">
      <text>
        <r>
          <rPr>
            <b/>
            <sz val="9"/>
            <color indexed="81"/>
            <rFont val="Tahoma"/>
            <family val="2"/>
          </rPr>
          <t>Annual Service Fee:</t>
        </r>
        <r>
          <rPr>
            <sz val="9"/>
            <color indexed="81"/>
            <rFont val="Tahoma"/>
            <family val="2"/>
          </rPr>
          <t xml:space="preserve">
Automatically pulled from form and copied down.</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National Grid</author>
  </authors>
  <commentList>
    <comment ref="A3" authorId="0" shapeId="0" xr:uid="{E079E655-AB2A-4C32-AE1F-854B81D7283F}">
      <text>
        <r>
          <rPr>
            <b/>
            <sz val="9"/>
            <color indexed="81"/>
            <rFont val="Tahoma"/>
            <family val="2"/>
          </rPr>
          <t>Deviations from agreement:</t>
        </r>
        <r>
          <rPr>
            <sz val="9"/>
            <color indexed="81"/>
            <rFont val="Tahoma"/>
            <family val="2"/>
          </rPr>
          <t xml:space="preserve">
Automatically pulled from form and copied down.
Formula writes N when the first amendment box cell is empty and Y when amendment box has text inserted.</t>
        </r>
      </text>
    </comment>
    <comment ref="B3" authorId="0" shapeId="0" xr:uid="{09059B02-418F-4744-8628-9AA635AD64B2}">
      <text>
        <r>
          <rPr>
            <b/>
            <sz val="9"/>
            <color indexed="81"/>
            <rFont val="Tahoma"/>
            <family val="2"/>
          </rPr>
          <t>Deviations from agreement:</t>
        </r>
        <r>
          <rPr>
            <sz val="9"/>
            <color indexed="81"/>
            <rFont val="Tahoma"/>
            <family val="2"/>
          </rPr>
          <t xml:space="preserve">
Automatically pulled from form and copied down.
Formula writes N when the first amendment box cell is empty and Y when amendment box has text inserted.</t>
        </r>
      </text>
    </comment>
    <comment ref="C3" authorId="0" shapeId="0" xr:uid="{A726D1D4-6ED6-48D3-9B81-4F8EE58D0044}">
      <text>
        <r>
          <rPr>
            <b/>
            <sz val="9"/>
            <color indexed="81"/>
            <rFont val="Tahoma"/>
            <family val="2"/>
          </rPr>
          <t>Deviations from agreement:</t>
        </r>
        <r>
          <rPr>
            <sz val="9"/>
            <color indexed="81"/>
            <rFont val="Tahoma"/>
            <family val="2"/>
          </rPr>
          <t xml:space="preserve">
Automatically pulled from form and copied down.
Formula writes N when the first amendment box cell is empty and Y when amendment box has text inserted.</t>
        </r>
      </text>
    </comment>
    <comment ref="D3" authorId="0" shapeId="0" xr:uid="{2B4B2E73-CAA1-4B41-A302-7956A7CD70E5}">
      <text>
        <r>
          <rPr>
            <b/>
            <sz val="9"/>
            <color indexed="81"/>
            <rFont val="Tahoma"/>
            <family val="2"/>
          </rPr>
          <t>Deviations from agreement:</t>
        </r>
        <r>
          <rPr>
            <sz val="9"/>
            <color indexed="81"/>
            <rFont val="Tahoma"/>
            <family val="2"/>
          </rPr>
          <t xml:space="preserve">
Automatically pulled from form and copied down.
Formula writes N when the first amendment box cell is empty and Y when amendment box has text inserted.</t>
        </r>
      </text>
    </comment>
    <comment ref="E3" authorId="0" shapeId="0" xr:uid="{8EF4D5AF-A15A-4877-A37D-96F79664E7C6}">
      <text>
        <r>
          <rPr>
            <b/>
            <sz val="9"/>
            <color indexed="81"/>
            <rFont val="Tahoma"/>
            <family val="2"/>
          </rPr>
          <t>Deviations from agreement:</t>
        </r>
        <r>
          <rPr>
            <sz val="9"/>
            <color indexed="81"/>
            <rFont val="Tahoma"/>
            <family val="2"/>
          </rPr>
          <t xml:space="preserve">
Automatically pulled from form and copied down.
Formula writes N when the first amendment box cell is empty and Y when amendment box has text inserted.</t>
        </r>
      </text>
    </comment>
    <comment ref="F3" authorId="0" shapeId="0" xr:uid="{1920E257-AB85-4D07-81CE-5CA5D8452062}">
      <text>
        <r>
          <rPr>
            <b/>
            <sz val="9"/>
            <color indexed="81"/>
            <rFont val="Tahoma"/>
            <family val="2"/>
          </rPr>
          <t>Deviations from agreement:</t>
        </r>
        <r>
          <rPr>
            <sz val="9"/>
            <color indexed="81"/>
            <rFont val="Tahoma"/>
            <family val="2"/>
          </rPr>
          <t xml:space="preserve">
Automatically pulled from form and copied down.
Formula writes N when the first amendment box cell is empty and Y when amendment box has text inserted.</t>
        </r>
      </text>
    </comment>
    <comment ref="G3" authorId="0" shapeId="0" xr:uid="{E1281A76-1E05-4578-8D41-E30A6CFA6B25}">
      <text>
        <r>
          <rPr>
            <b/>
            <sz val="9"/>
            <color indexed="81"/>
            <rFont val="Tahoma"/>
            <family val="2"/>
          </rPr>
          <t>Deviations from agreement:</t>
        </r>
        <r>
          <rPr>
            <sz val="9"/>
            <color indexed="81"/>
            <rFont val="Tahoma"/>
            <family val="2"/>
          </rPr>
          <t xml:space="preserve">
Automatically pulled from form and copied down.
Formula writes N when the first amendment box cell is empty and Y when amendment box has text inserted.</t>
        </r>
      </text>
    </comment>
    <comment ref="H3" authorId="0" shapeId="0" xr:uid="{E5E7C018-94BE-47E2-BCEE-B21EF4BFE932}">
      <text>
        <r>
          <rPr>
            <b/>
            <sz val="9"/>
            <color indexed="81"/>
            <rFont val="Tahoma"/>
            <family val="2"/>
          </rPr>
          <t>Deviations from agreement:</t>
        </r>
        <r>
          <rPr>
            <sz val="9"/>
            <color indexed="81"/>
            <rFont val="Tahoma"/>
            <family val="2"/>
          </rPr>
          <t xml:space="preserve">
Automatically pulled from form and copied down.
Formula writes N when the first amendment box cell is empty and Y when amendment box has text inserted.</t>
        </r>
      </text>
    </comment>
    <comment ref="I3" authorId="0" shapeId="0" xr:uid="{ACFB437D-A0CD-4C4E-9018-01F42944209F}">
      <text>
        <r>
          <rPr>
            <b/>
            <sz val="9"/>
            <color indexed="81"/>
            <rFont val="Tahoma"/>
            <family val="2"/>
          </rPr>
          <t>Deviations from agreement:</t>
        </r>
        <r>
          <rPr>
            <sz val="9"/>
            <color indexed="81"/>
            <rFont val="Tahoma"/>
            <family val="2"/>
          </rPr>
          <t xml:space="preserve">
Automatically pulled from form and copied down.
Formula writes N when the first amendment box cell is empty and Y when amendment box has text inserted.</t>
        </r>
      </text>
    </comment>
    <comment ref="J3" authorId="0" shapeId="0" xr:uid="{D1C99262-0C84-46CC-BE01-2FDB0C703EB7}">
      <text>
        <r>
          <rPr>
            <b/>
            <sz val="9"/>
            <color indexed="81"/>
            <rFont val="Tahoma"/>
            <family val="2"/>
          </rPr>
          <t>Deviations from agreement:</t>
        </r>
        <r>
          <rPr>
            <sz val="9"/>
            <color indexed="81"/>
            <rFont val="Tahoma"/>
            <family val="2"/>
          </rPr>
          <t xml:space="preserve">
Automatically pulled from form and copied down.
Formula writes N when the first amendment box cell is empty and Y when amendment box has text inserted.</t>
        </r>
      </text>
    </comment>
    <comment ref="K3" authorId="0" shapeId="0" xr:uid="{C22DD90B-8B49-4838-9174-76D2772D322E}">
      <text>
        <r>
          <rPr>
            <b/>
            <sz val="9"/>
            <color indexed="81"/>
            <rFont val="Tahoma"/>
            <family val="2"/>
          </rPr>
          <t>Deviations from agreement:</t>
        </r>
        <r>
          <rPr>
            <sz val="9"/>
            <color indexed="81"/>
            <rFont val="Tahoma"/>
            <family val="2"/>
          </rPr>
          <t xml:space="preserve">
Automatically pulled from form and copied down.
Formula writes N when the first amendment box cell is empty and Y when amendment box has text inserted.</t>
        </r>
      </text>
    </comment>
    <comment ref="L3" authorId="0" shapeId="0" xr:uid="{A32B2718-1383-4C4D-8A07-6050DB088F71}">
      <text>
        <r>
          <rPr>
            <b/>
            <sz val="9"/>
            <color indexed="81"/>
            <rFont val="Tahoma"/>
            <family val="2"/>
          </rPr>
          <t>Deviations from agreement:</t>
        </r>
        <r>
          <rPr>
            <sz val="9"/>
            <color indexed="81"/>
            <rFont val="Tahoma"/>
            <family val="2"/>
          </rPr>
          <t xml:space="preserve">
Automatically pulled from form and copied down.
Formula writes N when the first amendment box cell is empty and Y when amendment box has text inserted.</t>
        </r>
      </text>
    </comment>
    <comment ref="M3" authorId="0" shapeId="0" xr:uid="{A948F2A7-BFCA-42C4-998C-1E54A3959B0E}">
      <text>
        <r>
          <rPr>
            <b/>
            <sz val="9"/>
            <color indexed="81"/>
            <rFont val="Tahoma"/>
            <family val="2"/>
          </rPr>
          <t>Deviations from agreement:</t>
        </r>
        <r>
          <rPr>
            <sz val="9"/>
            <color indexed="81"/>
            <rFont val="Tahoma"/>
            <family val="2"/>
          </rPr>
          <t xml:space="preserve">
Automatically pulled from form and copied down.
Formula writes N when the first amendment box cell is empty and Y when amendment box has text inserted.</t>
        </r>
      </text>
    </comment>
    <comment ref="N3" authorId="0" shapeId="0" xr:uid="{3563F59D-9E22-4BC8-9163-9CE79BEBC0F2}">
      <text>
        <r>
          <rPr>
            <b/>
            <sz val="9"/>
            <color indexed="81"/>
            <rFont val="Tahoma"/>
            <family val="2"/>
          </rPr>
          <t>Deviations from agreement:</t>
        </r>
        <r>
          <rPr>
            <sz val="9"/>
            <color indexed="81"/>
            <rFont val="Tahoma"/>
            <family val="2"/>
          </rPr>
          <t xml:space="preserve">
Automatically pulled from form and copied down.
Formula writes N when the first amendment box cell is empty and Y when amendment box has text inserted.</t>
        </r>
      </text>
    </comment>
    <comment ref="O3" authorId="0" shapeId="0" xr:uid="{E038156A-2BEC-4EE6-9FC2-58791D5D1EDF}">
      <text>
        <r>
          <rPr>
            <b/>
            <sz val="9"/>
            <color indexed="81"/>
            <rFont val="Tahoma"/>
            <family val="2"/>
          </rPr>
          <t>Deviations from agreement:</t>
        </r>
        <r>
          <rPr>
            <sz val="9"/>
            <color indexed="81"/>
            <rFont val="Tahoma"/>
            <family val="2"/>
          </rPr>
          <t xml:space="preserve">
Automatically pulled from form and copied down.
Formula writes N when the first amendment box cell is empty and Y when amendment box has text inserted.</t>
        </r>
      </text>
    </comment>
    <comment ref="P3" authorId="0" shapeId="0" xr:uid="{51007BE7-825D-4D2E-9B2E-0F54EA39B959}">
      <text>
        <r>
          <rPr>
            <b/>
            <sz val="9"/>
            <color indexed="81"/>
            <rFont val="Tahoma"/>
            <family val="2"/>
          </rPr>
          <t>Deviations from agreement:</t>
        </r>
        <r>
          <rPr>
            <sz val="9"/>
            <color indexed="81"/>
            <rFont val="Tahoma"/>
            <family val="2"/>
          </rPr>
          <t xml:space="preserve">
Automatically pulled from form and copied down.
Formula writes N when the first amendment box cell is empty and Y when amendment box has text inserted.</t>
        </r>
      </text>
    </comment>
    <comment ref="Q3" authorId="0" shapeId="0" xr:uid="{73424C8B-1C1D-4B2B-B17F-37D710206D01}">
      <text>
        <r>
          <rPr>
            <b/>
            <sz val="9"/>
            <color indexed="81"/>
            <rFont val="Tahoma"/>
            <family val="2"/>
          </rPr>
          <t>Deviations from agreement:</t>
        </r>
        <r>
          <rPr>
            <sz val="9"/>
            <color indexed="81"/>
            <rFont val="Tahoma"/>
            <family val="2"/>
          </rPr>
          <t xml:space="preserve">
Automatically pulled from form and copied down.
Formula writes N when the first amendment box cell is empty and Y when amendment box has text inserted.</t>
        </r>
      </text>
    </comment>
    <comment ref="R3" authorId="0" shapeId="0" xr:uid="{3F35E186-9AE7-4522-9833-698DE9A9755A}">
      <text>
        <r>
          <rPr>
            <b/>
            <sz val="9"/>
            <color indexed="81"/>
            <rFont val="Tahoma"/>
            <family val="2"/>
          </rPr>
          <t>Deviations from agreement:</t>
        </r>
        <r>
          <rPr>
            <sz val="9"/>
            <color indexed="81"/>
            <rFont val="Tahoma"/>
            <family val="2"/>
          </rPr>
          <t xml:space="preserve">
Automatically pulled from form and copied down.
Formula writes N when the first amendment box cell is empty and Y when amendment box has text inserted.</t>
        </r>
      </text>
    </comment>
    <comment ref="S3" authorId="0" shapeId="0" xr:uid="{1259161E-EA8C-4800-B1F4-E1AE12635052}">
      <text>
        <r>
          <rPr>
            <b/>
            <sz val="9"/>
            <color indexed="81"/>
            <rFont val="Tahoma"/>
            <family val="2"/>
          </rPr>
          <t>Deviations from agreement:</t>
        </r>
        <r>
          <rPr>
            <sz val="9"/>
            <color indexed="81"/>
            <rFont val="Tahoma"/>
            <family val="2"/>
          </rPr>
          <t xml:space="preserve">
Automatically pulled from form and copied down.
Formula writes N when the first amendment box cell is empty and Y when amendment box has text inserted.</t>
        </r>
      </text>
    </comment>
    <comment ref="V3" authorId="0" shapeId="0" xr:uid="{E3F43CCA-1141-4EFC-9D60-84DB19FAD4F1}">
      <text>
        <r>
          <rPr>
            <b/>
            <sz val="9"/>
            <color indexed="81"/>
            <rFont val="Tahoma"/>
            <family val="2"/>
          </rPr>
          <t>Injection Response Time:</t>
        </r>
        <r>
          <rPr>
            <sz val="9"/>
            <color indexed="81"/>
            <rFont val="Tahoma"/>
            <family val="2"/>
          </rPr>
          <t xml:space="preserve">
Automatically pulled from form and copied down.
</t>
        </r>
      </text>
    </comment>
    <comment ref="W3" authorId="0" shapeId="0" xr:uid="{08EE9F12-4E1D-41A7-87C3-1DF2AC25F30E}">
      <text>
        <r>
          <rPr>
            <b/>
            <sz val="9"/>
            <color indexed="81"/>
            <rFont val="Tahoma"/>
            <family val="2"/>
          </rPr>
          <t>Planned Maintenance Periods:</t>
        </r>
        <r>
          <rPr>
            <sz val="9"/>
            <color indexed="81"/>
            <rFont val="Tahoma"/>
            <family val="2"/>
          </rPr>
          <t xml:space="preserve">
Automatically pulled from form and copied down.
</t>
        </r>
      </text>
    </comment>
    <comment ref="X3" authorId="0" shapeId="0" xr:uid="{D5EBD566-B623-42CB-B855-07317AB1EF76}">
      <text>
        <r>
          <rPr>
            <b/>
            <sz val="9"/>
            <color indexed="81"/>
            <rFont val="Tahoma"/>
            <family val="2"/>
          </rPr>
          <t>Website for clauses:</t>
        </r>
        <r>
          <rPr>
            <sz val="9"/>
            <color indexed="81"/>
            <rFont val="Tahoma"/>
            <family val="2"/>
          </rPr>
          <t xml:space="preserve">
Automatically pulled from form and copied down.</t>
        </r>
      </text>
    </comment>
    <comment ref="Y3" authorId="0" shapeId="0" xr:uid="{C24FB8F6-F27E-4133-B7AE-DD542EDB49AE}">
      <text>
        <r>
          <rPr>
            <b/>
            <sz val="9"/>
            <color indexed="81"/>
            <rFont val="Tahoma"/>
            <family val="2"/>
          </rPr>
          <t>Allocation Agent:</t>
        </r>
        <r>
          <rPr>
            <sz val="9"/>
            <color indexed="81"/>
            <rFont val="Tahoma"/>
            <family val="2"/>
          </rPr>
          <t xml:space="preserve">
Automatically pulled from form and copied down.</t>
        </r>
      </text>
    </comment>
    <comment ref="Z3" authorId="0" shapeId="0" xr:uid="{542392BE-1F5F-4C12-8187-D0397F495436}">
      <text>
        <r>
          <rPr>
            <b/>
            <sz val="9"/>
            <color indexed="81"/>
            <rFont val="Tahoma"/>
            <family val="2"/>
          </rPr>
          <t>Allocation Agent:</t>
        </r>
        <r>
          <rPr>
            <sz val="9"/>
            <color indexed="81"/>
            <rFont val="Tahoma"/>
            <family val="2"/>
          </rPr>
          <t xml:space="preserve">
Automatically pulled from form and copied down.</t>
        </r>
      </text>
    </comment>
    <comment ref="AA3" authorId="0" shapeId="0" xr:uid="{941ECB30-0BEE-465D-A417-3D70C0266B66}">
      <text>
        <r>
          <rPr>
            <b/>
            <sz val="9"/>
            <color indexed="81"/>
            <rFont val="Tahoma"/>
            <family val="2"/>
          </rPr>
          <t>Allocation Agent:</t>
        </r>
        <r>
          <rPr>
            <sz val="9"/>
            <color indexed="81"/>
            <rFont val="Tahoma"/>
            <family val="2"/>
          </rPr>
          <t xml:space="preserve">
Automatically pulled from form and copied down.</t>
        </r>
      </text>
    </comment>
    <comment ref="AB3" authorId="0" shapeId="0" xr:uid="{CFE21AAE-9182-48C8-9B80-286934EFCD4E}">
      <text>
        <r>
          <rPr>
            <b/>
            <sz val="9"/>
            <color indexed="81"/>
            <rFont val="Tahoma"/>
            <family val="2"/>
          </rPr>
          <t>Allocation Agent:</t>
        </r>
        <r>
          <rPr>
            <sz val="9"/>
            <color indexed="81"/>
            <rFont val="Tahoma"/>
            <family val="2"/>
          </rPr>
          <t xml:space="preserve">
Automatically pulled from form and copied down.</t>
        </r>
      </text>
    </comment>
    <comment ref="AD3" authorId="0" shapeId="0" xr:uid="{0AD55740-6414-4F67-98EF-3496C229889B}">
      <text>
        <r>
          <rPr>
            <b/>
            <sz val="9"/>
            <color indexed="81"/>
            <rFont val="Tahoma"/>
            <family val="2"/>
          </rPr>
          <t>Withdrawal Overrun Charge:</t>
        </r>
        <r>
          <rPr>
            <sz val="9"/>
            <color indexed="81"/>
            <rFont val="Tahoma"/>
            <family val="2"/>
          </rPr>
          <t xml:space="preserve">
Automatically pulled from form and copied down.
</t>
        </r>
      </text>
    </comment>
    <comment ref="AE3" authorId="0" shapeId="0" xr:uid="{7FCE9040-27EC-46F6-B589-D4211250557F}">
      <text>
        <r>
          <rPr>
            <b/>
            <sz val="9"/>
            <color indexed="81"/>
            <rFont val="Tahoma"/>
            <family val="2"/>
          </rPr>
          <t>Withdrawal Overrun Charge:</t>
        </r>
        <r>
          <rPr>
            <sz val="9"/>
            <color indexed="81"/>
            <rFont val="Tahoma"/>
            <family val="2"/>
          </rPr>
          <t xml:space="preserve">
Automatically pulled from form and copied down.
</t>
        </r>
      </text>
    </comment>
    <comment ref="AF3" authorId="0" shapeId="0" xr:uid="{009907B1-ADA5-4844-908B-BD515FFD750D}">
      <text>
        <r>
          <rPr>
            <b/>
            <sz val="9"/>
            <color indexed="81"/>
            <rFont val="Tahoma"/>
            <family val="2"/>
          </rPr>
          <t>Withdrawal Overrun Charge:</t>
        </r>
        <r>
          <rPr>
            <sz val="9"/>
            <color indexed="81"/>
            <rFont val="Tahoma"/>
            <family val="2"/>
          </rPr>
          <t xml:space="preserve">
Automatically pulled from form and copied down.
</t>
        </r>
      </text>
    </comment>
    <comment ref="AH3" authorId="0" shapeId="0" xr:uid="{6E877A0D-9BAD-4418-A2F3-5C56D6E969E2}">
      <text>
        <r>
          <rPr>
            <b/>
            <sz val="9"/>
            <color indexed="81"/>
            <rFont val="Tahoma"/>
            <family val="2"/>
          </rPr>
          <t>Withdrawal Overrun Charge:</t>
        </r>
        <r>
          <rPr>
            <sz val="9"/>
            <color indexed="81"/>
            <rFont val="Tahoma"/>
            <family val="2"/>
          </rPr>
          <t xml:space="preserve">
Automatically pulled from form and copied down.
</t>
        </r>
      </text>
    </comment>
    <comment ref="AI3" authorId="0" shapeId="0" xr:uid="{C51FA7F0-3470-4B8C-BC4F-88A705F42E54}">
      <text>
        <r>
          <rPr>
            <b/>
            <sz val="9"/>
            <color indexed="81"/>
            <rFont val="Tahoma"/>
            <family val="2"/>
          </rPr>
          <t>Withdrawal Overrun Charge:</t>
        </r>
        <r>
          <rPr>
            <sz val="9"/>
            <color indexed="81"/>
            <rFont val="Tahoma"/>
            <family val="2"/>
          </rPr>
          <t xml:space="preserve">
Automatically pulled from form and copied down.
</t>
        </r>
      </text>
    </comment>
    <comment ref="AJ3" authorId="0" shapeId="0" xr:uid="{48F87482-283E-4013-9D3C-F35E94C7D208}">
      <text>
        <r>
          <rPr>
            <b/>
            <sz val="9"/>
            <color indexed="81"/>
            <rFont val="Tahoma"/>
            <family val="2"/>
          </rPr>
          <t>Withdrawal Overrun Charge:</t>
        </r>
        <r>
          <rPr>
            <sz val="9"/>
            <color indexed="81"/>
            <rFont val="Tahoma"/>
            <family val="2"/>
          </rPr>
          <t xml:space="preserve">
Automatically pulled from form and copied down.
</t>
        </r>
      </text>
    </comment>
    <comment ref="AK3" authorId="0" shapeId="0" xr:uid="{F3BEB755-DACD-4199-8AB8-2FB7C138E7F1}">
      <text>
        <r>
          <rPr>
            <b/>
            <sz val="9"/>
            <color indexed="81"/>
            <rFont val="Tahoma"/>
            <family val="2"/>
          </rPr>
          <t>Withdrawal Overrun Charge:</t>
        </r>
        <r>
          <rPr>
            <sz val="9"/>
            <color indexed="81"/>
            <rFont val="Tahoma"/>
            <family val="2"/>
          </rPr>
          <t xml:space="preserve">
Automatically pulled from form and copied down.
</t>
        </r>
      </text>
    </comment>
    <comment ref="AL3" authorId="0" shapeId="0" xr:uid="{67E0F03D-61EB-4A75-BC6B-79C849F081FD}">
      <text>
        <r>
          <rPr>
            <b/>
            <sz val="9"/>
            <color indexed="81"/>
            <rFont val="Tahoma"/>
            <family val="2"/>
          </rPr>
          <t>Annual Service Fee:</t>
        </r>
        <r>
          <rPr>
            <sz val="9"/>
            <color indexed="81"/>
            <rFont val="Tahoma"/>
            <family val="2"/>
          </rPr>
          <t xml:space="preserve">
Automatically pulled from form and copied down.</t>
        </r>
      </text>
    </comment>
    <comment ref="AM3" authorId="0" shapeId="0" xr:uid="{9BECCC0C-3370-49E7-9E0A-D74CCF6F062A}">
      <text>
        <r>
          <rPr>
            <b/>
            <sz val="9"/>
            <color indexed="81"/>
            <rFont val="Tahoma"/>
            <family val="2"/>
          </rPr>
          <t>Annual Service Fee:</t>
        </r>
        <r>
          <rPr>
            <sz val="9"/>
            <color indexed="81"/>
            <rFont val="Tahoma"/>
            <family val="2"/>
          </rPr>
          <t xml:space="preserve">
Automatically pulled from form and copied down.</t>
        </r>
      </text>
    </comment>
    <comment ref="AN3" authorId="0" shapeId="0" xr:uid="{34C606C8-8A2E-459F-92FA-54B9A6A36B72}">
      <text>
        <r>
          <rPr>
            <b/>
            <sz val="9"/>
            <color indexed="81"/>
            <rFont val="Tahoma"/>
            <family val="2"/>
          </rPr>
          <t>Annual Service Fee:</t>
        </r>
        <r>
          <rPr>
            <sz val="9"/>
            <color indexed="81"/>
            <rFont val="Tahoma"/>
            <family val="2"/>
          </rPr>
          <t xml:space="preserve">
Automatically pulled from form and copied down.</t>
        </r>
      </text>
    </comment>
    <comment ref="AO3" authorId="0" shapeId="0" xr:uid="{3424CEE4-E13F-4303-9003-E7C5D5ADD7C1}">
      <text>
        <r>
          <rPr>
            <b/>
            <sz val="9"/>
            <color indexed="81"/>
            <rFont val="Tahoma"/>
            <family val="2"/>
          </rPr>
          <t>Annual Service Fee:</t>
        </r>
        <r>
          <rPr>
            <sz val="9"/>
            <color indexed="81"/>
            <rFont val="Tahoma"/>
            <family val="2"/>
          </rPr>
          <t xml:space="preserve">
Automatically pulled from form and copied down.</t>
        </r>
      </text>
    </comment>
    <comment ref="AP3" authorId="0" shapeId="0" xr:uid="{B6B26BF6-1C5B-480B-8D2E-F0B029A51C6C}">
      <text>
        <r>
          <rPr>
            <b/>
            <sz val="9"/>
            <color indexed="81"/>
            <rFont val="Tahoma"/>
            <family val="2"/>
          </rPr>
          <t>Annual Service Fee:</t>
        </r>
        <r>
          <rPr>
            <sz val="9"/>
            <color indexed="81"/>
            <rFont val="Tahoma"/>
            <family val="2"/>
          </rPr>
          <t xml:space="preserve">
Automatically pulled from form and copied down.</t>
        </r>
      </text>
    </comment>
    <comment ref="AQ3" authorId="0" shapeId="0" xr:uid="{537FCA29-A334-466E-82E2-1900F35CB438}">
      <text>
        <r>
          <rPr>
            <b/>
            <sz val="9"/>
            <color indexed="81"/>
            <rFont val="Tahoma"/>
            <family val="2"/>
          </rPr>
          <t>Annual Service Fee:</t>
        </r>
        <r>
          <rPr>
            <sz val="9"/>
            <color indexed="81"/>
            <rFont val="Tahoma"/>
            <family val="2"/>
          </rPr>
          <t xml:space="preserve">
Automatically pulled from form and copied down.</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<sst xmlns="http://schemas.openxmlformats.org/spreadsheetml/2006/main" count="219" uniqueCount="84">
  <si>
    <t>Submission of this sheet is mandatory for LNG Tenderers</t>
  </si>
  <si>
    <t>Website:</t>
  </si>
  <si>
    <t>https://www.nationalgrid.com/uk/gas-transmission/balancing/operating-margins-om</t>
  </si>
  <si>
    <t>IMPORTANT INFORMATION - PLEASE READ:</t>
  </si>
  <si>
    <t>Part 1: Tenderer Details</t>
  </si>
  <si>
    <t>Company Representative, Job Title</t>
  </si>
  <si>
    <t>Telephone Number</t>
  </si>
  <si>
    <t>Facsimile Number</t>
  </si>
  <si>
    <t>Email Address</t>
  </si>
  <si>
    <t>Legal Agent Name</t>
  </si>
  <si>
    <t>Legal Agent Address</t>
  </si>
  <si>
    <t>Shipper Short Code</t>
  </si>
  <si>
    <t>Achilles Registration Number</t>
  </si>
  <si>
    <t>Part 2</t>
  </si>
  <si>
    <t>[See OM Tenderers Contract Response Form if such amendments are proposed]
If no amendments are proposed please go to Part 3</t>
  </si>
  <si>
    <t>Part 3: Facility Details</t>
  </si>
  <si>
    <t>Service Provision Category</t>
  </si>
  <si>
    <t>Operator of LNG Importation with Storage</t>
  </si>
  <si>
    <t>Capacity Holder of LNG Importation with Storage</t>
  </si>
  <si>
    <t>Execution Date For Tenderer’s Agreement With Facility Operator</t>
  </si>
  <si>
    <t>Duration of Service</t>
  </si>
  <si>
    <t>Part 4: Deliverability &amp; Availability</t>
  </si>
  <si>
    <t>Response Time</t>
  </si>
  <si>
    <t>Minutes</t>
  </si>
  <si>
    <t>Planned Maintenance Periods</t>
  </si>
  <si>
    <t>Dates</t>
  </si>
  <si>
    <t>Website for Service Availability / Unavailability</t>
  </si>
  <si>
    <t>Allocation Agent                                                                  (Name, Address, Tel No)</t>
  </si>
  <si>
    <t>Maximum Delivery Duration</t>
  </si>
  <si>
    <t>hours</t>
  </si>
  <si>
    <t>Part 5: Charges</t>
  </si>
  <si>
    <t>LNG Procurement Tranche Number</t>
  </si>
  <si>
    <t>Service Quantity (in kWh)</t>
  </si>
  <si>
    <t>Annual Service Fee (in pence per kWh per annum)</t>
  </si>
  <si>
    <t>Annual Service Fee (£)</t>
  </si>
  <si>
    <t>Total</t>
  </si>
  <si>
    <t xml:space="preserve">Minimum Inventory </t>
  </si>
  <si>
    <t>kWh</t>
  </si>
  <si>
    <t>kWh/h</t>
  </si>
  <si>
    <t>Part 5: Charges (Continued)</t>
  </si>
  <si>
    <t xml:space="preserve">Indexed Delivery Charge
</t>
  </si>
  <si>
    <t>Indexed Delivery Charge 1</t>
  </si>
  <si>
    <t>See Guidance Document</t>
  </si>
  <si>
    <t>p/kWh, See Guidance Document</t>
  </si>
  <si>
    <t xml:space="preserve">Additional Nomination Restrictions </t>
  </si>
  <si>
    <t>Data Collection Tab for Contracts Team</t>
  </si>
  <si>
    <t>Tender Pack</t>
  </si>
  <si>
    <t>Tender Ref</t>
  </si>
  <si>
    <t>Tranche Ref</t>
  </si>
  <si>
    <t>Main Ref</t>
  </si>
  <si>
    <t>Winter Only?</t>
  </si>
  <si>
    <t>Tranche may only be accepted in full (YES / NO)</t>
  </si>
  <si>
    <t>No</t>
  </si>
  <si>
    <t>Submission of this sheet is optional for LNG Tenderers</t>
  </si>
  <si>
    <t>Yes</t>
  </si>
  <si>
    <t>Produced by National Gas Transmission  
National Gas Transmission plc
National Grid House
Warwick Technology Park
Gallows Hill
Warwick
CV34 6DA</t>
  </si>
  <si>
    <t>2024/25 OM DELIVERY TENDER (LNG)</t>
  </si>
  <si>
    <t>12 Months (01/05/2024 - 30/04/2025)</t>
  </si>
  <si>
    <t>Completed Tenders should be submitted by 13:00 hours (GMT) on Monday 8th January 2024 via Ariba.
The completed Tender Pack should be uploaded with a filename which includes the company name and site.
After uploading the Tender Pack document, terms and conditions must be accepted before submitting.
Submissions can be revised until the deadline.</t>
  </si>
  <si>
    <t xml:space="preserve">
TENDER PACK 2
OPERATING MARGINS 
2024/25 GAS DELIVERY TENDER (LNG) 
SHEET A - MANDATORY 12 MONTH BID
</t>
  </si>
  <si>
    <r>
      <rPr>
        <b/>
        <u/>
        <sz val="11"/>
        <color rgb="FF575756"/>
        <rFont val="Tenorite (Body)"/>
      </rPr>
      <t>PLEASE NOTE:</t>
    </r>
    <r>
      <rPr>
        <b/>
        <sz val="11"/>
        <color rgb="FF575756"/>
        <rFont val="Tenorite (Body)"/>
      </rPr>
      <t xml:space="preserve">
This document should be read in conjunction with the template Operating Margins agreements (found on the Operating Margins Homepage) and the document entitled "Tender Guidance Document 2024/25".
Specific guidance on how to complete these tender sheets is provided in Sections 7 &amp; 8 of the Operating Margins Tender Guidance Document with specific cross-references to these tender sheets via superscript numbers adjacent to the relevant fields of information. Please also refer to Section 6 "Requirements of the Tender Process" in order to understand what must accompany the tender sheets as part of submission in order that assessment can proceed on any tenders received.
Terms and phrases used in this document have the meanings set out or referred to in the template Operating Margins agreements and/or the Operating Margins Tender Guidance Document.</t>
    </r>
  </si>
  <si>
    <r>
      <rPr>
        <b/>
        <sz val="11"/>
        <color rgb="FF575756"/>
        <rFont val="Tenorite (Body)"/>
      </rPr>
      <t>• All parts</t>
    </r>
    <r>
      <rPr>
        <sz val="11"/>
        <color rgb="FF575756"/>
        <rFont val="Tenorite (Body)"/>
      </rPr>
      <t xml:space="preserve"> of 'Sheet A' </t>
    </r>
    <r>
      <rPr>
        <b/>
        <u/>
        <sz val="11"/>
        <color rgb="FF575756"/>
        <rFont val="Tenorite (Body)"/>
      </rPr>
      <t xml:space="preserve">must </t>
    </r>
    <r>
      <rPr>
        <sz val="11"/>
        <color rgb="FF575756"/>
        <rFont val="Tenorite (Body)"/>
      </rPr>
      <t>be completed by all LNG tenderers</t>
    </r>
    <r>
      <rPr>
        <b/>
        <sz val="11"/>
        <color rgb="FF575756"/>
        <rFont val="Tenorite (Body)"/>
      </rPr>
      <t xml:space="preserve"> </t>
    </r>
    <r>
      <rPr>
        <sz val="11"/>
        <color rgb="FF575756"/>
        <rFont val="Tenorite (Body)"/>
      </rPr>
      <t>and submitted to be eligible for assessment.
• An LNG tenderer may submit an additional proposal for a 12 month OM service in the form of 'Sheet B', whereby tranches are split differently (Part 5).</t>
    </r>
    <r>
      <rPr>
        <b/>
        <sz val="11"/>
        <color rgb="FF575756"/>
        <rFont val="Tenorite (Body)"/>
      </rPr>
      <t xml:space="preserve"> This is optional. </t>
    </r>
    <r>
      <rPr>
        <sz val="11"/>
        <color rgb="FF575756"/>
        <rFont val="Tenorite (Body)"/>
      </rPr>
      <t xml:space="preserve">
**Volumes in Sheets A and B will be </t>
    </r>
    <r>
      <rPr>
        <u/>
        <sz val="11"/>
        <color rgb="FF575756"/>
        <rFont val="Tenorite (Body)"/>
      </rPr>
      <t>treated as mutually exclusive</t>
    </r>
    <r>
      <rPr>
        <sz val="11"/>
        <color rgb="FF575756"/>
        <rFont val="Tenorite (Body)"/>
      </rPr>
      <t xml:space="preserve"> - i.e. National Gas will only consider accepting tranche(s) from ONE of Sheet A or Sheet B**</t>
    </r>
  </si>
  <si>
    <r>
      <t xml:space="preserve">Tenderer's Company Name
</t>
    </r>
    <r>
      <rPr>
        <i/>
        <sz val="10"/>
        <color rgb="FF575756"/>
        <rFont val="Tenorite (Body)"/>
      </rPr>
      <t>(including company number)</t>
    </r>
  </si>
  <si>
    <r>
      <t xml:space="preserve">Company Representative Address
</t>
    </r>
    <r>
      <rPr>
        <i/>
        <sz val="10"/>
        <color rgb="FF575756"/>
        <rFont val="Tenorite (Body)"/>
      </rPr>
      <t>(full address including postcode)</t>
    </r>
  </si>
  <si>
    <r>
      <t xml:space="preserve">Facility Name
</t>
    </r>
    <r>
      <rPr>
        <i/>
        <sz val="10"/>
        <color rgb="FF575756"/>
        <rFont val="Tenorite (Body)"/>
      </rPr>
      <t>(including company number)</t>
    </r>
  </si>
  <si>
    <r>
      <t xml:space="preserve">Facility Location
</t>
    </r>
    <r>
      <rPr>
        <i/>
        <sz val="10"/>
        <color rgb="FF575756"/>
        <rFont val="Tenorite (Body)"/>
      </rPr>
      <t>(full address including postcode)</t>
    </r>
  </si>
  <si>
    <r>
      <t xml:space="preserve">Minimum Delivery Duration
</t>
    </r>
    <r>
      <rPr>
        <i/>
        <sz val="10"/>
        <color rgb="FF575756"/>
        <rFont val="Tenorite (Body)"/>
      </rPr>
      <t>(Optional)</t>
    </r>
    <r>
      <rPr>
        <sz val="11"/>
        <color rgb="FF575756"/>
        <rFont val="Tenorite (Body)"/>
      </rPr>
      <t xml:space="preserve"> (if left blank delivery deemed at 0)</t>
    </r>
  </si>
  <si>
    <r>
      <t xml:space="preserve">Tranche may </t>
    </r>
    <r>
      <rPr>
        <u/>
        <sz val="11"/>
        <color rgb="FF575756"/>
        <rFont val="Tenorite (Body)"/>
      </rPr>
      <t>only</t>
    </r>
    <r>
      <rPr>
        <sz val="11"/>
        <color rgb="FF575756"/>
        <rFont val="Tenorite (Body)"/>
      </rPr>
      <t xml:space="preserve"> be accepted in full (YES / NO)</t>
    </r>
  </si>
  <si>
    <r>
      <t xml:space="preserve">• All parts </t>
    </r>
    <r>
      <rPr>
        <sz val="11"/>
        <color rgb="FF575756"/>
        <rFont val="Tenorite (Body)"/>
      </rPr>
      <t xml:space="preserve">of 'Sheet A' </t>
    </r>
    <r>
      <rPr>
        <b/>
        <sz val="11"/>
        <color rgb="FF575756"/>
        <rFont val="Tenorite (Body)"/>
      </rPr>
      <t xml:space="preserve">must </t>
    </r>
    <r>
      <rPr>
        <sz val="11"/>
        <color rgb="FF575756"/>
        <rFont val="Tenorite (Body)"/>
      </rPr>
      <t xml:space="preserve">be completed by all LNG tenderers and submitted to be eligible for assessment.
• An LNG tenderer may submit an additional proposal for a 12 month OM service in the form of 'Sheet B', whereby tranches are split differently (Part 5). </t>
    </r>
    <r>
      <rPr>
        <b/>
        <sz val="11"/>
        <color rgb="FF575756"/>
        <rFont val="Tenorite (Body)"/>
      </rPr>
      <t xml:space="preserve">This is optional. </t>
    </r>
    <r>
      <rPr>
        <sz val="11"/>
        <color rgb="FF575756"/>
        <rFont val="Tenorite (Body)"/>
      </rPr>
      <t xml:space="preserve">
**Volumes in Sheets A and B will be treated as mutually exclusive - i.e. National Gas will only consider accepting tranche(s) from ONE of Sheet A or Sheet B**</t>
    </r>
  </si>
  <si>
    <t xml:space="preserve">
TENDER PACK 2
OPERATING MARGINS
 2024/25 GAS DELIVERY TENDER (LNG)
SHEET B - OPTIONAL 12 MONTH ALTERNATIVE BID
</t>
  </si>
  <si>
    <t>Maximum Customer Delivery Rate (Tendered for the purposes of OM)
(must be greater or equal to 500,000 kWh/hour)</t>
  </si>
  <si>
    <t>Minimum Customer Delivery Rate (Tendered for the purposes of OM)
(optional) (if left blank delivery deemed at 0</t>
  </si>
  <si>
    <t>Maximum Facility Delivery Capacity</t>
  </si>
  <si>
    <t xml:space="preserve">This tender pack is designed for;
• Capacity Holders at LNG Importation with Storage Facilities
</t>
  </si>
  <si>
    <t>Estimated  Required LNG Quantity kWh</t>
  </si>
  <si>
    <t xml:space="preserve">This tender pack is designed for;
• Capacity Holders at LNG Importation with Storage Facilities
</t>
  </si>
  <si>
    <t>https://www.nationalgas.com/uk/gas-transmission/balancing/operating-margins-om</t>
  </si>
  <si>
    <t>FOR ENTERING LNG WITHDRAWAL RATES PLEASE SEE 24 AND 25</t>
  </si>
  <si>
    <t xml:space="preserve">Overrun Delivery Rate
</t>
  </si>
  <si>
    <t>Additional SP Delivery Capacity Charge Rate</t>
  </si>
  <si>
    <r>
      <t>Estimated  Required</t>
    </r>
    <r>
      <rPr>
        <strike/>
        <sz val="11"/>
        <color rgb="FF575756"/>
        <rFont val="Tenorite (Body)"/>
      </rPr>
      <t xml:space="preserve"> </t>
    </r>
    <r>
      <rPr>
        <sz val="11"/>
        <color rgb="FF575756"/>
        <rFont val="Tenorite (Body)"/>
      </rPr>
      <t>LNG Quantity kWh</t>
    </r>
  </si>
  <si>
    <t>Issued November 2023</t>
  </si>
  <si>
    <r>
      <t xml:space="preserve">Service Provider contact details for operational notices 
</t>
    </r>
    <r>
      <rPr>
        <sz val="10"/>
        <color rgb="FF575756"/>
        <rFont val="Tenorite (Body)"/>
      </rPr>
      <t>Employee Position / role, Address, Telephone numbers, fax and email details</t>
    </r>
    <r>
      <rPr>
        <sz val="11"/>
        <color rgb="FF575756"/>
        <rFont val="Tenorite (Body)"/>
      </rPr>
      <t>.</t>
    </r>
  </si>
  <si>
    <r>
      <t xml:space="preserve">Service Provider contact details for operational notices 
</t>
    </r>
    <r>
      <rPr>
        <sz val="10"/>
        <color rgb="FF575756"/>
        <rFont val="Tenorite (Body)"/>
      </rPr>
      <t>Employee Position / role, Address, Telephone numbers, fax and email details.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</si>
</sst>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F800]dddd\,\ mmmm\ dd\,\ yyyy"/>
    <numFmt numFmtId="165" formatCode="_-[$£-809]* #,##0.00_-;\-[$£-809]* #,##0.00_-;_-[$£-809]* &quot;-&quot;??_-;_-@_-"/>
    <numFmt numFmtId="166" formatCode="#,##0.0"/>
  </numFmts>
  <fonts count="30">
    <font>
      <sz val="11"/>
      <color theme="1"/>
      <name val="Calibri"/>
      <family val="2"/>
      <scheme val="minor"/>
    </font>
    <font>
      <sz val="11"/>
      <color rgb="FFFF0000"/>
      <name val="Calibri"/>
      <family val="2"/>
      <scheme val="minor"/>
    </font>
    <font>
      <sz val="11"/>
      <color theme="0"/>
      <name val="Calibri"/>
      <family val="2"/>
      <scheme val="minor"/>
    </font>
    <font>
      <u/>
      <sz val="11"/>
      <color theme="10"/>
      <name val="Calibri"/>
      <family val="2"/>
      <scheme val="minor"/>
    </font>
    <font>
      <sz val="9"/>
      <name val="Calibri"/>
      <family val="2"/>
      <scheme val="minor"/>
    </font>
    <font>
      <sz val="11"/>
      <name val="Arial"/>
      <family val="2"/>
    </font>
    <font>
      <sz val="11"/>
      <name val="Calibri"/>
      <family val="2"/>
      <scheme val="minor"/>
    </font>
    <font>
      <b/>
      <sz val="18"/>
      <name val="Arial"/>
      <family val="2"/>
    </font>
    <font>
      <sz val="9"/>
      <name val="Arial"/>
      <family val="2"/>
    </font>
    <font>
      <b/>
      <sz val="22"/>
      <color theme="0"/>
      <name val="Arial"/>
      <family val="2"/>
    </font>
    <font>
      <b/>
      <sz val="11"/>
      <color theme="0"/>
      <name val="Arial"/>
      <family val="2"/>
    </font>
    <font>
      <b/>
      <sz val="9"/>
      <color indexed="81"/>
      <name val="Tahoma"/>
      <family val="2"/>
    </font>
    <font>
      <sz val="9"/>
      <color indexed="81"/>
      <name val="Tahoma"/>
      <family val="2"/>
    </font>
    <font>
      <b/>
      <sz val="11"/>
      <name val="Arial"/>
      <family val="2"/>
    </font>
    <font>
      <sz val="8"/>
      <color rgb="FF000000"/>
      <name val="Segoe UI"/>
      <family val="2"/>
    </font>
    <font>
      <b/>
      <sz val="18"/>
      <color rgb="FF00B2A1"/>
      <name val="Tenorite (Body)"/>
    </font>
    <font>
      <b/>
      <sz val="18"/>
      <name val="Tenorite (Body)"/>
    </font>
    <font>
      <b/>
      <sz val="11"/>
      <name val="Tenorite (Body)"/>
    </font>
    <font>
      <sz val="11"/>
      <color theme="1"/>
      <name val="Tenorite (Body)"/>
    </font>
    <font>
      <sz val="11"/>
      <name val="Tenorite (Body)"/>
    </font>
    <font>
      <b/>
      <sz val="11"/>
      <color rgb="FF575756"/>
      <name val="Tenorite (Body)"/>
    </font>
    <font>
      <u/>
      <sz val="11"/>
      <color rgb="FF575756"/>
      <name val="Tenorite (Body)"/>
    </font>
    <font>
      <b/>
      <u/>
      <sz val="11"/>
      <color rgb="FF575756"/>
      <name val="Tenorite (Body)"/>
    </font>
    <font>
      <sz val="11"/>
      <color rgb="FF575756"/>
      <name val="Tenorite (Body)"/>
    </font>
    <font>
      <i/>
      <sz val="10"/>
      <color rgb="FF575756"/>
      <name val="Tenorite (Body)"/>
    </font>
    <font>
      <sz val="9"/>
      <color rgb="FF575756"/>
      <name val="Tenorite (Body)"/>
    </font>
    <font>
      <u/>
      <sz val="11"/>
      <color theme="4"/>
      <name val="Tenorite (Body)"/>
    </font>
    <font>
      <b/>
      <sz val="11"/>
      <color rgb="FF00B2A1"/>
      <name val="Tenorite (Body)"/>
    </font>
    <font>
      <strike/>
      <sz val="11"/>
      <color rgb="FF575756"/>
      <name val="Tenorite (Body)"/>
    </font>
    <font>
      <sz val="10"/>
      <color rgb="FF575756"/>
      <name val="Tenorite (Body)"/>
    </font>
  </fonts>
  <fills count="14">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rgb="FFDDDDDD"/>
        <bgColor indexed="64"/>
      </patternFill>
    </fill>
    <fill>
      <patternFill patternType="solid">
        <fgColor rgb="FF0079C1"/>
        <bgColor indexed="64"/>
      </patternFill>
    </fill>
    <fill>
      <patternFill patternType="solid">
        <fgColor theme="8" tint="0.59999389629810485"/>
        <bgColor indexed="64"/>
      </patternFill>
    </fill>
    <fill>
      <patternFill patternType="solid">
        <fgColor rgb="FF0070C0"/>
        <bgColor indexed="64"/>
      </patternFill>
    </fill>
    <fill>
      <patternFill patternType="solid">
        <fgColor theme="5"/>
        <bgColor indexed="64"/>
      </patternFill>
    </fill>
    <fill>
      <patternFill patternType="solid">
        <fgColor theme="0" tint="-0.249977111117893"/>
        <bgColor indexed="64"/>
      </patternFill>
    </fill>
    <fill>
      <patternFill patternType="solid">
        <fgColor theme="2" tint="-9.9978637043366805E-2"/>
        <bgColor indexed="64"/>
      </patternFill>
    </fill>
    <fill>
      <patternFill patternType="solid">
        <fgColor theme="4" tint="0.59999389629810485"/>
        <bgColor indexed="64"/>
      </patternFill>
    </fill>
    <fill>
      <patternFill patternType="solid">
        <fgColor theme="2"/>
        <bgColor indexed="64"/>
      </patternFill>
    </fill>
    <fill>
      <patternFill patternType="solid">
        <fgColor theme="0" tint="-0.14996795556505021"/>
        <bgColor indexed="64"/>
      </patternFill>
    </fill>
  </fills>
  <borders count="59">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diagonal/>
    </border>
    <border>
      <left style="thin">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thin">
        <color indexed="64"/>
      </left>
      <right/>
      <top/>
      <bottom/>
      <diagonal/>
    </border>
    <border>
      <left style="thin">
        <color indexed="64"/>
      </left>
      <right/>
      <top/>
      <bottom style="medium">
        <color indexed="64"/>
      </bottom>
      <diagonal/>
    </border>
    <border>
      <left style="medium">
        <color indexed="64"/>
      </left>
      <right/>
      <top style="thin">
        <color indexed="64"/>
      </top>
      <bottom/>
      <diagonal/>
    </border>
    <border>
      <left/>
      <right style="thin">
        <color indexed="64"/>
      </right>
      <top style="thin">
        <color indexed="64"/>
      </top>
      <bottom/>
      <diagonal/>
    </border>
    <border>
      <left style="medium">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right style="medium">
        <color indexed="64"/>
      </right>
      <top/>
      <bottom style="thin">
        <color indexed="64"/>
      </bottom>
      <diagonal/>
    </border>
    <border>
      <left/>
      <right style="thin">
        <color indexed="64"/>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dotted">
        <color indexed="64"/>
      </left>
      <right/>
      <top style="medium">
        <color indexed="64"/>
      </top>
      <bottom/>
      <diagonal/>
    </border>
    <border>
      <left style="dotted">
        <color indexed="64"/>
      </left>
      <right/>
      <top/>
      <bottom/>
      <diagonal/>
    </border>
    <border>
      <left style="dotted">
        <color indexed="64"/>
      </left>
      <right/>
      <top/>
      <bottom style="medium">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medium">
        <color indexed="64"/>
      </right>
      <top/>
      <bottom style="thin">
        <color indexed="64"/>
      </bottom>
      <diagonal/>
    </border>
  </borders>
  <cellStyleXfs count="2">
    <xf numFmtId="0" fontId="0" fillId="0" borderId="0"/>
    <xf numFmtId="0" fontId="3" fillId="0" borderId="0" applyNumberFormat="0" applyFill="0" applyBorder="0" applyAlignment="0" applyProtection="0"/>
  </cellStyleXfs>
  <cellXfs count="621">
    <xf numFmtId="0" fontId="0" fillId="0" borderId="0" xfId="0"/>
    <xf numFmtId="0" fontId="4" fillId="3" borderId="4" xfId="0" applyFont="1" applyFill="1" applyBorder="1"/>
    <xf numFmtId="0" fontId="4" fillId="3" borderId="4" xfId="0" applyFont="1" applyFill="1" applyBorder="1" applyAlignment="1">
      <alignment horizontal="center" vertical="top" textRotation="90"/>
    </xf>
    <xf numFmtId="0" fontId="6" fillId="2" borderId="0" xfId="0" applyFont="1" applyFill="1"/>
    <xf numFmtId="0" fontId="6" fillId="0" borderId="0" xfId="0" applyFont="1"/>
    <xf numFmtId="0" fontId="6" fillId="4" borderId="1" xfId="0" applyFont="1" applyFill="1" applyBorder="1"/>
    <xf numFmtId="0" fontId="6" fillId="4" borderId="4" xfId="0" applyFont="1" applyFill="1" applyBorder="1"/>
    <xf numFmtId="0" fontId="6" fillId="4" borderId="6" xfId="0" applyFont="1" applyFill="1" applyBorder="1"/>
    <xf numFmtId="0" fontId="6" fillId="3" borderId="1" xfId="0" applyFont="1" applyFill="1" applyBorder="1"/>
    <xf numFmtId="0" fontId="6" fillId="3" borderId="4" xfId="0" applyFont="1" applyFill="1" applyBorder="1"/>
    <xf numFmtId="0" fontId="6" fillId="3" borderId="6" xfId="0" applyFont="1" applyFill="1" applyBorder="1"/>
    <xf numFmtId="0" fontId="4" fillId="3" borderId="4" xfId="0" applyFont="1" applyFill="1" applyBorder="1" applyAlignment="1">
      <alignment vertical="center"/>
    </xf>
    <xf numFmtId="0" fontId="4" fillId="3" borderId="4" xfId="0" applyFont="1" applyFill="1" applyBorder="1" applyAlignment="1">
      <alignment vertical="center" textRotation="90"/>
    </xf>
    <xf numFmtId="0" fontId="6" fillId="3" borderId="4" xfId="0" applyFont="1" applyFill="1" applyBorder="1" applyAlignment="1">
      <alignment vertical="center"/>
    </xf>
    <xf numFmtId="0" fontId="6" fillId="3" borderId="4" xfId="0" applyFont="1" applyFill="1" applyBorder="1" applyAlignment="1">
      <alignment vertical="center" textRotation="90"/>
    </xf>
    <xf numFmtId="0" fontId="6" fillId="3" borderId="6" xfId="0" applyFont="1" applyFill="1" applyBorder="1" applyAlignment="1">
      <alignment vertical="center"/>
    </xf>
    <xf numFmtId="0" fontId="6" fillId="2" borderId="0" xfId="0" applyFont="1" applyFill="1" applyAlignment="1">
      <alignment vertical="center"/>
    </xf>
    <xf numFmtId="0" fontId="6" fillId="3" borderId="1" xfId="0" applyFont="1" applyFill="1" applyBorder="1" applyAlignment="1">
      <alignment vertical="center"/>
    </xf>
    <xf numFmtId="0" fontId="8" fillId="3" borderId="4" xfId="1" applyFont="1" applyFill="1" applyBorder="1" applyAlignment="1" applyProtection="1">
      <alignment vertical="center" textRotation="90"/>
    </xf>
    <xf numFmtId="0" fontId="9" fillId="0" borderId="0" xfId="0" applyFont="1" applyAlignment="1">
      <alignment horizontal="center" vertical="center"/>
    </xf>
    <xf numFmtId="0" fontId="0" fillId="0" borderId="16" xfId="0" applyBorder="1" applyAlignment="1">
      <alignment horizontal="left" vertical="center" wrapText="1"/>
    </xf>
    <xf numFmtId="0" fontId="1" fillId="0" borderId="16" xfId="0" applyFont="1" applyBorder="1" applyAlignment="1">
      <alignment horizontal="left" vertical="center" wrapText="1"/>
    </xf>
    <xf numFmtId="49" fontId="0" fillId="0" borderId="16" xfId="0" applyNumberFormat="1" applyBorder="1" applyAlignment="1">
      <alignment horizontal="left" vertical="center" wrapText="1"/>
    </xf>
    <xf numFmtId="0" fontId="0" fillId="6" borderId="16" xfId="0" applyFill="1" applyBorder="1" applyAlignment="1">
      <alignment horizontal="left" vertical="center" wrapText="1"/>
    </xf>
    <xf numFmtId="0" fontId="0" fillId="0" borderId="0" xfId="0" applyAlignment="1">
      <alignment horizontal="left" wrapText="1"/>
    </xf>
    <xf numFmtId="0" fontId="0" fillId="0" borderId="0" xfId="0" applyAlignment="1">
      <alignment wrapText="1"/>
    </xf>
    <xf numFmtId="3" fontId="0" fillId="0" borderId="16" xfId="0" applyNumberFormat="1" applyBorder="1" applyAlignment="1">
      <alignment horizontal="left" vertical="center" wrapText="1"/>
    </xf>
    <xf numFmtId="0" fontId="0" fillId="2" borderId="16" xfId="0" applyFill="1" applyBorder="1" applyAlignment="1">
      <alignment horizontal="left" vertical="center" wrapText="1"/>
    </xf>
    <xf numFmtId="49" fontId="0" fillId="2" borderId="16" xfId="0" applyNumberFormat="1" applyFill="1" applyBorder="1" applyAlignment="1">
      <alignment horizontal="left" vertical="center" wrapText="1"/>
    </xf>
    <xf numFmtId="0" fontId="10" fillId="7" borderId="16" xfId="0" applyFont="1" applyFill="1" applyBorder="1" applyAlignment="1">
      <alignment horizontal="left" vertical="top" wrapText="1"/>
    </xf>
    <xf numFmtId="0" fontId="6" fillId="2" borderId="0" xfId="0" applyFont="1" applyFill="1" applyAlignment="1" applyProtection="1">
      <alignment horizontal="left"/>
      <protection locked="0" hidden="1"/>
    </xf>
    <xf numFmtId="0" fontId="6" fillId="2" borderId="0" xfId="0" applyFont="1" applyFill="1" applyAlignment="1">
      <alignment horizontal="right"/>
    </xf>
    <xf numFmtId="0" fontId="6" fillId="2" borderId="4" xfId="0" applyFont="1" applyFill="1" applyBorder="1" applyAlignment="1" applyProtection="1">
      <alignment vertical="center" wrapText="1"/>
      <protection locked="0" hidden="1"/>
    </xf>
    <xf numFmtId="3" fontId="0" fillId="2" borderId="16" xfId="0" applyNumberFormat="1" applyFill="1" applyBorder="1" applyAlignment="1">
      <alignment horizontal="left" vertical="center" wrapText="1"/>
    </xf>
    <xf numFmtId="0" fontId="10" fillId="8" borderId="16" xfId="0" applyFont="1" applyFill="1" applyBorder="1" applyAlignment="1">
      <alignment horizontal="left" vertical="top" wrapText="1"/>
    </xf>
    <xf numFmtId="3" fontId="10" fillId="8" borderId="16" xfId="0" applyNumberFormat="1" applyFont="1" applyFill="1" applyBorder="1" applyAlignment="1">
      <alignment horizontal="left" vertical="top" wrapText="1"/>
    </xf>
    <xf numFmtId="0" fontId="4" fillId="3" borderId="4" xfId="1" applyFont="1" applyFill="1" applyBorder="1" applyAlignment="1" applyProtection="1">
      <alignment horizontal="center" vertical="center" textRotation="90"/>
    </xf>
    <xf numFmtId="0" fontId="6" fillId="4" borderId="2" xfId="0" applyFont="1" applyFill="1" applyBorder="1"/>
    <xf numFmtId="0" fontId="6" fillId="3" borderId="2" xfId="0" applyFont="1" applyFill="1" applyBorder="1"/>
    <xf numFmtId="0" fontId="6" fillId="4" borderId="3" xfId="0" applyFont="1" applyFill="1" applyBorder="1"/>
    <xf numFmtId="0" fontId="7" fillId="4" borderId="5" xfId="0" applyFont="1" applyFill="1" applyBorder="1" applyAlignment="1">
      <alignment horizontal="center" vertical="center" wrapText="1"/>
    </xf>
    <xf numFmtId="0" fontId="7" fillId="4" borderId="5" xfId="0" applyFont="1" applyFill="1" applyBorder="1" applyAlignment="1">
      <alignment vertical="center" wrapText="1"/>
    </xf>
    <xf numFmtId="0" fontId="13" fillId="4" borderId="5" xfId="0" applyFont="1" applyFill="1" applyBorder="1" applyAlignment="1">
      <alignment horizontal="left" vertical="center" wrapText="1"/>
    </xf>
    <xf numFmtId="0" fontId="13" fillId="4" borderId="5" xfId="0" applyFont="1" applyFill="1" applyBorder="1" applyAlignment="1">
      <alignment vertical="center" wrapText="1"/>
    </xf>
    <xf numFmtId="0" fontId="13" fillId="4" borderId="5" xfId="0" applyFont="1" applyFill="1" applyBorder="1" applyAlignment="1">
      <alignment horizontal="center" vertical="center" wrapText="1"/>
    </xf>
    <xf numFmtId="0" fontId="6" fillId="4" borderId="5" xfId="0" applyFont="1" applyFill="1" applyBorder="1"/>
    <xf numFmtId="0" fontId="13" fillId="4" borderId="5" xfId="0" applyFont="1" applyFill="1" applyBorder="1" applyAlignment="1">
      <alignment horizontal="center" vertical="center"/>
    </xf>
    <xf numFmtId="0" fontId="6" fillId="4" borderId="5" xfId="0" applyFont="1" applyFill="1" applyBorder="1" applyAlignment="1">
      <alignment horizontal="center" vertical="center"/>
    </xf>
    <xf numFmtId="0" fontId="6" fillId="4" borderId="5" xfId="0" applyFont="1" applyFill="1" applyBorder="1" applyAlignment="1">
      <alignment vertical="center"/>
    </xf>
    <xf numFmtId="0" fontId="13" fillId="4" borderId="8" xfId="0" applyFont="1" applyFill="1" applyBorder="1" applyAlignment="1">
      <alignment vertical="center" wrapText="1"/>
    </xf>
    <xf numFmtId="0" fontId="13" fillId="2" borderId="0" xfId="0" applyFont="1" applyFill="1" applyAlignment="1">
      <alignment vertical="center" wrapText="1"/>
    </xf>
    <xf numFmtId="0" fontId="13" fillId="3" borderId="3" xfId="0" applyFont="1" applyFill="1" applyBorder="1" applyAlignment="1">
      <alignment vertical="center" wrapText="1"/>
    </xf>
    <xf numFmtId="0" fontId="13" fillId="3" borderId="5" xfId="0" applyFont="1" applyFill="1" applyBorder="1" applyAlignment="1">
      <alignment horizontal="center" vertical="center" wrapText="1"/>
    </xf>
    <xf numFmtId="0" fontId="5" fillId="3" borderId="5" xfId="0" applyFont="1" applyFill="1" applyBorder="1" applyAlignment="1">
      <alignment horizontal="left" vertical="center" wrapText="1"/>
    </xf>
    <xf numFmtId="0" fontId="6" fillId="3" borderId="0" xfId="0" applyFont="1" applyFill="1"/>
    <xf numFmtId="0" fontId="6" fillId="3" borderId="5" xfId="0" applyFont="1" applyFill="1" applyBorder="1"/>
    <xf numFmtId="0" fontId="5" fillId="3" borderId="5" xfId="0" applyFont="1" applyFill="1" applyBorder="1" applyAlignment="1">
      <alignment horizontal="center" vertical="center" wrapText="1"/>
    </xf>
    <xf numFmtId="0" fontId="6" fillId="3" borderId="7" xfId="0" applyFont="1" applyFill="1" applyBorder="1"/>
    <xf numFmtId="0" fontId="6" fillId="3" borderId="8" xfId="0" applyFont="1" applyFill="1" applyBorder="1"/>
    <xf numFmtId="0" fontId="6" fillId="3" borderId="3" xfId="0" applyFont="1" applyFill="1" applyBorder="1"/>
    <xf numFmtId="0" fontId="5" fillId="3" borderId="0" xfId="0" applyFont="1" applyFill="1" applyAlignment="1">
      <alignment vertical="center" wrapText="1"/>
    </xf>
    <xf numFmtId="0" fontId="6" fillId="2" borderId="4" xfId="0" applyFont="1" applyFill="1" applyBorder="1" applyAlignment="1">
      <alignment vertical="center"/>
    </xf>
    <xf numFmtId="0" fontId="5" fillId="3" borderId="5" xfId="0" applyFont="1" applyFill="1" applyBorder="1" applyAlignment="1">
      <alignment horizontal="center"/>
    </xf>
    <xf numFmtId="0" fontId="2" fillId="2" borderId="0" xfId="0" applyFont="1" applyFill="1" applyAlignment="1" applyProtection="1">
      <alignment horizontal="left"/>
      <protection locked="0" hidden="1"/>
    </xf>
    <xf numFmtId="0" fontId="0" fillId="2" borderId="0" xfId="0" applyFill="1"/>
    <xf numFmtId="0" fontId="0" fillId="2" borderId="4" xfId="0" applyFill="1" applyBorder="1" applyAlignment="1" applyProtection="1">
      <alignment horizontal="left" vertical="center" wrapText="1"/>
      <protection locked="0" hidden="1"/>
    </xf>
    <xf numFmtId="0" fontId="0" fillId="2" borderId="0" xfId="0" applyFill="1" applyAlignment="1">
      <alignment horizontal="right"/>
    </xf>
    <xf numFmtId="0" fontId="2" fillId="2" borderId="0" xfId="0" applyFont="1" applyFill="1"/>
    <xf numFmtId="49" fontId="0" fillId="6" borderId="16" xfId="0" applyNumberFormat="1" applyFill="1" applyBorder="1" applyAlignment="1">
      <alignment horizontal="left" vertical="center" wrapText="1"/>
    </xf>
    <xf numFmtId="3" fontId="0" fillId="6" borderId="16" xfId="0" applyNumberFormat="1" applyFill="1" applyBorder="1" applyAlignment="1">
      <alignment horizontal="left" vertical="center" wrapText="1"/>
    </xf>
    <xf numFmtId="4" fontId="0" fillId="0" borderId="16" xfId="0" applyNumberFormat="1" applyBorder="1" applyAlignment="1">
      <alignment horizontal="left" vertical="center" wrapText="1"/>
    </xf>
    <xf numFmtId="3" fontId="0" fillId="11" borderId="16" xfId="0" applyNumberFormat="1" applyFill="1" applyBorder="1" applyAlignment="1">
      <alignment horizontal="left" vertical="center" wrapText="1"/>
    </xf>
    <xf numFmtId="4" fontId="0" fillId="11" borderId="16" xfId="0" applyNumberFormat="1" applyFill="1" applyBorder="1" applyAlignment="1">
      <alignment horizontal="left" vertical="center" wrapText="1"/>
    </xf>
    <xf numFmtId="14" fontId="0" fillId="0" borderId="0" xfId="0" applyNumberFormat="1"/>
    <xf numFmtId="14" fontId="10" fillId="7" borderId="16" xfId="0" applyNumberFormat="1" applyFont="1" applyFill="1" applyBorder="1" applyAlignment="1">
      <alignment horizontal="left" vertical="top" wrapText="1"/>
    </xf>
    <xf numFmtId="14" fontId="0" fillId="0" borderId="16" xfId="0" applyNumberFormat="1" applyBorder="1" applyAlignment="1">
      <alignment horizontal="left" vertical="center" wrapText="1"/>
    </xf>
    <xf numFmtId="14" fontId="0" fillId="6" borderId="16" xfId="0" applyNumberFormat="1" applyFill="1" applyBorder="1" applyAlignment="1">
      <alignment horizontal="left" vertical="center" wrapText="1"/>
    </xf>
    <xf numFmtId="0" fontId="20" fillId="4" borderId="0" xfId="0" applyFont="1" applyFill="1" applyAlignment="1">
      <alignment vertical="center" wrapText="1"/>
    </xf>
    <xf numFmtId="0" fontId="20" fillId="4" borderId="7" xfId="0" applyFont="1" applyFill="1" applyBorder="1" applyAlignment="1">
      <alignment vertical="center" wrapText="1"/>
    </xf>
    <xf numFmtId="0" fontId="20" fillId="2" borderId="0" xfId="0" applyFont="1" applyFill="1" applyAlignment="1">
      <alignment vertical="center" wrapText="1"/>
    </xf>
    <xf numFmtId="0" fontId="20" fillId="3" borderId="2" xfId="0" applyFont="1" applyFill="1" applyBorder="1" applyAlignment="1">
      <alignment vertical="center" wrapText="1"/>
    </xf>
    <xf numFmtId="0" fontId="23" fillId="3" borderId="0" xfId="0" applyFont="1" applyFill="1"/>
    <xf numFmtId="0" fontId="23" fillId="3" borderId="7" xfId="0" applyFont="1" applyFill="1" applyBorder="1"/>
    <xf numFmtId="0" fontId="23" fillId="2" borderId="0" xfId="0" applyFont="1" applyFill="1"/>
    <xf numFmtId="0" fontId="23" fillId="3" borderId="2" xfId="0" applyFont="1" applyFill="1" applyBorder="1"/>
    <xf numFmtId="0" fontId="23" fillId="3" borderId="0" xfId="0" applyFont="1" applyFill="1" applyAlignment="1">
      <alignment vertical="center"/>
    </xf>
    <xf numFmtId="49" fontId="23" fillId="3" borderId="0" xfId="0" applyNumberFormat="1" applyFont="1" applyFill="1" applyAlignment="1">
      <alignment vertical="center" wrapText="1"/>
    </xf>
    <xf numFmtId="0" fontId="23" fillId="3" borderId="0" xfId="0" applyFont="1" applyFill="1" applyAlignment="1">
      <alignment vertical="center" wrapText="1"/>
    </xf>
    <xf numFmtId="0" fontId="23" fillId="3" borderId="7" xfId="0" applyFont="1" applyFill="1" applyBorder="1" applyAlignment="1">
      <alignment horizontal="center" vertical="center" wrapText="1"/>
    </xf>
    <xf numFmtId="0" fontId="23" fillId="3" borderId="2" xfId="0" applyFont="1" applyFill="1" applyBorder="1" applyAlignment="1">
      <alignment horizontal="left" vertical="center"/>
    </xf>
    <xf numFmtId="0" fontId="16" fillId="4" borderId="0" xfId="0" applyFont="1" applyFill="1" applyAlignment="1">
      <alignment vertical="center" wrapText="1"/>
    </xf>
    <xf numFmtId="0" fontId="23" fillId="4" borderId="0" xfId="0" applyFont="1" applyFill="1"/>
    <xf numFmtId="3" fontId="23" fillId="3" borderId="2" xfId="0" applyNumberFormat="1" applyFont="1" applyFill="1" applyBorder="1" applyAlignment="1">
      <alignment horizontal="left" vertical="center"/>
    </xf>
    <xf numFmtId="14" fontId="0" fillId="2" borderId="16" xfId="0" applyNumberFormat="1" applyFill="1" applyBorder="1" applyAlignment="1">
      <alignment horizontal="left" vertical="center" wrapText="1"/>
    </xf>
    <xf numFmtId="4" fontId="0" fillId="2" borderId="16" xfId="0" applyNumberFormat="1" applyFill="1" applyBorder="1" applyAlignment="1">
      <alignment horizontal="left" vertical="center" wrapText="1"/>
    </xf>
    <xf numFmtId="166" fontId="0" fillId="0" borderId="16" xfId="0" applyNumberFormat="1" applyBorder="1" applyAlignment="1">
      <alignment horizontal="left" vertical="center" wrapText="1"/>
    </xf>
    <xf numFmtId="0" fontId="4" fillId="3" borderId="21" xfId="1" applyFont="1" applyFill="1" applyBorder="1" applyAlignment="1" applyProtection="1">
      <alignment horizontal="center" vertical="center" textRotation="90"/>
    </xf>
    <xf numFmtId="0" fontId="4" fillId="3" borderId="4" xfId="1" applyFont="1" applyFill="1" applyBorder="1" applyAlignment="1" applyProtection="1">
      <alignment horizontal="center" vertical="center" textRotation="90"/>
    </xf>
    <xf numFmtId="0" fontId="4" fillId="3" borderId="21" xfId="1" applyFont="1" applyFill="1" applyBorder="1" applyAlignment="1" applyProtection="1">
      <alignment horizontal="center" vertical="center" textRotation="90"/>
    </xf>
    <xf numFmtId="0" fontId="4" fillId="3" borderId="4" xfId="1" applyFont="1" applyFill="1" applyBorder="1" applyAlignment="1" applyProtection="1">
      <alignment horizontal="center" vertical="center" textRotation="90"/>
    </xf>
    <xf numFmtId="0" fontId="23" fillId="3" borderId="2" xfId="0" applyFont="1" applyFill="1" applyBorder="1" applyAlignment="1" applyProtection="1">
      <alignment horizontal="left" vertical="center"/>
    </xf>
    <xf numFmtId="3" fontId="23" fillId="3" borderId="2" xfId="0" applyNumberFormat="1" applyFont="1" applyFill="1" applyBorder="1" applyAlignment="1" applyProtection="1">
      <alignment horizontal="left" vertical="center"/>
    </xf>
    <xf numFmtId="0" fontId="5" fillId="3" borderId="5" xfId="0" applyFont="1" applyFill="1" applyBorder="1" applyAlignment="1" applyProtection="1">
      <alignment horizontal="left" vertical="center" wrapText="1"/>
    </xf>
    <xf numFmtId="0" fontId="6" fillId="2" borderId="0" xfId="0" applyFont="1" applyFill="1" applyProtection="1"/>
    <xf numFmtId="0" fontId="6" fillId="4" borderId="3" xfId="0" applyFont="1" applyFill="1" applyBorder="1" applyProtection="1"/>
    <xf numFmtId="0" fontId="7" fillId="4" borderId="5" xfId="0" applyFont="1" applyFill="1" applyBorder="1" applyAlignment="1" applyProtection="1">
      <alignment horizontal="center" vertical="center" wrapText="1"/>
    </xf>
    <xf numFmtId="0" fontId="7" fillId="4" borderId="5" xfId="0" applyFont="1" applyFill="1" applyBorder="1" applyAlignment="1" applyProtection="1">
      <alignment vertical="center" wrapText="1"/>
    </xf>
    <xf numFmtId="0" fontId="13" fillId="4" borderId="5" xfId="0" applyFont="1" applyFill="1" applyBorder="1" applyAlignment="1" applyProtection="1">
      <alignment horizontal="left" vertical="center" wrapText="1"/>
    </xf>
    <xf numFmtId="0" fontId="13" fillId="4" borderId="5" xfId="0" applyFont="1" applyFill="1" applyBorder="1" applyAlignment="1" applyProtection="1">
      <alignment vertical="center" wrapText="1"/>
    </xf>
    <xf numFmtId="0" fontId="13" fillId="4" borderId="5" xfId="0" applyFont="1" applyFill="1" applyBorder="1" applyAlignment="1" applyProtection="1">
      <alignment horizontal="center" vertical="center" wrapText="1"/>
    </xf>
    <xf numFmtId="0" fontId="6" fillId="4" borderId="5" xfId="0" applyFont="1" applyFill="1" applyBorder="1" applyProtection="1"/>
    <xf numFmtId="0" fontId="13" fillId="4" borderId="5" xfId="0" applyFont="1" applyFill="1" applyBorder="1" applyAlignment="1" applyProtection="1">
      <alignment horizontal="center" vertical="center"/>
    </xf>
    <xf numFmtId="0" fontId="6" fillId="4" borderId="5" xfId="0" applyFont="1" applyFill="1" applyBorder="1" applyAlignment="1" applyProtection="1">
      <alignment horizontal="center" vertical="center"/>
    </xf>
    <xf numFmtId="0" fontId="6" fillId="0" borderId="0" xfId="0" applyFont="1" applyProtection="1"/>
    <xf numFmtId="0" fontId="6" fillId="4" borderId="5" xfId="0" applyFont="1" applyFill="1" applyBorder="1" applyAlignment="1" applyProtection="1">
      <alignment vertical="center"/>
    </xf>
    <xf numFmtId="0" fontId="13" fillId="4" borderId="8" xfId="0" applyFont="1" applyFill="1" applyBorder="1" applyAlignment="1" applyProtection="1">
      <alignment vertical="center" wrapText="1"/>
    </xf>
    <xf numFmtId="0" fontId="6" fillId="2" borderId="0" xfId="0" applyFont="1" applyFill="1" applyAlignment="1" applyProtection="1">
      <alignment horizontal="right"/>
    </xf>
    <xf numFmtId="0" fontId="13" fillId="2" borderId="0" xfId="0" applyFont="1" applyFill="1" applyAlignment="1" applyProtection="1">
      <alignment vertical="center" wrapText="1"/>
    </xf>
    <xf numFmtId="0" fontId="13" fillId="3" borderId="3" xfId="0" applyFont="1" applyFill="1" applyBorder="1" applyAlignment="1" applyProtection="1">
      <alignment vertical="center" wrapText="1"/>
    </xf>
    <xf numFmtId="0" fontId="13" fillId="3" borderId="5" xfId="0" applyFont="1" applyFill="1" applyBorder="1" applyAlignment="1" applyProtection="1">
      <alignment horizontal="center" vertical="center" wrapText="1"/>
    </xf>
    <xf numFmtId="0" fontId="6" fillId="3" borderId="5" xfId="0" applyFont="1" applyFill="1" applyBorder="1" applyProtection="1"/>
    <xf numFmtId="0" fontId="5" fillId="3" borderId="5" xfId="0" applyFont="1" applyFill="1" applyBorder="1" applyAlignment="1" applyProtection="1">
      <alignment horizontal="center" vertical="center" wrapText="1"/>
    </xf>
    <xf numFmtId="0" fontId="6" fillId="3" borderId="8" xfId="0" applyFont="1" applyFill="1" applyBorder="1" applyProtection="1"/>
    <xf numFmtId="0" fontId="6" fillId="3" borderId="3" xfId="0" applyFont="1" applyFill="1" applyBorder="1" applyProtection="1"/>
    <xf numFmtId="0" fontId="0" fillId="2" borderId="0" xfId="0" applyFill="1" applyProtection="1"/>
    <xf numFmtId="0" fontId="2" fillId="2" borderId="0" xfId="0" applyFont="1" applyFill="1" applyProtection="1"/>
    <xf numFmtId="0" fontId="0" fillId="2" borderId="4" xfId="0" applyFill="1" applyBorder="1" applyAlignment="1" applyProtection="1">
      <alignment horizontal="left" vertical="center" wrapText="1"/>
      <protection hidden="1"/>
    </xf>
    <xf numFmtId="0" fontId="2" fillId="2" borderId="0" xfId="0" applyFont="1" applyFill="1" applyAlignment="1" applyProtection="1">
      <alignment horizontal="left"/>
      <protection hidden="1"/>
    </xf>
    <xf numFmtId="0" fontId="0" fillId="2" borderId="0" xfId="0" applyFill="1" applyAlignment="1" applyProtection="1">
      <alignment horizontal="right"/>
    </xf>
    <xf numFmtId="0" fontId="6" fillId="2" borderId="4" xfId="0" applyFont="1" applyFill="1" applyBorder="1" applyAlignment="1" applyProtection="1">
      <alignment vertical="center" wrapText="1"/>
      <protection hidden="1"/>
    </xf>
    <xf numFmtId="0" fontId="6" fillId="2" borderId="0" xfId="0" applyFont="1" applyFill="1" applyAlignment="1" applyProtection="1">
      <alignment horizontal="left"/>
      <protection hidden="1"/>
    </xf>
    <xf numFmtId="0" fontId="6" fillId="2" borderId="4" xfId="0" applyFont="1" applyFill="1" applyBorder="1" applyAlignment="1" applyProtection="1">
      <alignment vertical="center"/>
    </xf>
    <xf numFmtId="0" fontId="5" fillId="3" borderId="5" xfId="0" applyFont="1" applyFill="1" applyBorder="1" applyAlignment="1" applyProtection="1">
      <alignment horizontal="center"/>
    </xf>
    <xf numFmtId="0" fontId="6" fillId="4" borderId="1" xfId="0" applyFont="1" applyFill="1" applyBorder="1" applyProtection="1"/>
    <xf numFmtId="0" fontId="6" fillId="4" borderId="4" xfId="0" applyFont="1" applyFill="1" applyBorder="1" applyProtection="1"/>
    <xf numFmtId="0" fontId="6" fillId="4" borderId="6" xfId="0" applyFont="1" applyFill="1" applyBorder="1" applyProtection="1"/>
    <xf numFmtId="0" fontId="6" fillId="3" borderId="1" xfId="0" applyFont="1" applyFill="1" applyBorder="1" applyProtection="1"/>
    <xf numFmtId="0" fontId="6" fillId="3" borderId="4" xfId="0" applyFont="1" applyFill="1" applyBorder="1" applyProtection="1"/>
    <xf numFmtId="0" fontId="6" fillId="3" borderId="6" xfId="0" applyFont="1" applyFill="1" applyBorder="1" applyProtection="1"/>
    <xf numFmtId="0" fontId="4" fillId="3" borderId="4" xfId="0" applyFont="1" applyFill="1" applyBorder="1" applyProtection="1"/>
    <xf numFmtId="0" fontId="4" fillId="3" borderId="4" xfId="0" applyFont="1" applyFill="1" applyBorder="1" applyAlignment="1" applyProtection="1">
      <alignment horizontal="center" vertical="top" textRotation="90"/>
    </xf>
    <xf numFmtId="0" fontId="6" fillId="3" borderId="4" xfId="0" applyFont="1" applyFill="1" applyBorder="1" applyAlignment="1" applyProtection="1">
      <alignment vertical="center" textRotation="90"/>
    </xf>
    <xf numFmtId="0" fontId="6" fillId="3" borderId="4" xfId="0" applyFont="1" applyFill="1" applyBorder="1" applyAlignment="1" applyProtection="1">
      <alignment vertical="center"/>
    </xf>
    <xf numFmtId="0" fontId="6" fillId="3" borderId="6" xfId="0" applyFont="1" applyFill="1" applyBorder="1" applyAlignment="1" applyProtection="1">
      <alignment vertical="center"/>
    </xf>
    <xf numFmtId="0" fontId="6" fillId="2" borderId="0" xfId="0" applyFont="1" applyFill="1" applyAlignment="1" applyProtection="1">
      <alignment vertical="center"/>
    </xf>
    <xf numFmtId="0" fontId="6" fillId="3" borderId="1" xfId="0" applyFont="1" applyFill="1" applyBorder="1" applyAlignment="1" applyProtection="1">
      <alignment vertical="center"/>
    </xf>
    <xf numFmtId="0" fontId="4" fillId="3" borderId="4" xfId="0" applyFont="1" applyFill="1" applyBorder="1" applyAlignment="1" applyProtection="1">
      <alignment vertical="center"/>
    </xf>
    <xf numFmtId="0" fontId="4" fillId="3" borderId="4" xfId="0" applyFont="1" applyFill="1" applyBorder="1" applyAlignment="1" applyProtection="1">
      <alignment vertical="center" textRotation="90"/>
    </xf>
    <xf numFmtId="0" fontId="6" fillId="4" borderId="2" xfId="0" applyFont="1" applyFill="1" applyBorder="1" applyProtection="1"/>
    <xf numFmtId="0" fontId="6" fillId="3" borderId="2" xfId="0" applyFont="1" applyFill="1" applyBorder="1" applyProtection="1"/>
    <xf numFmtId="0" fontId="7" fillId="4" borderId="0" xfId="0" applyFont="1" applyFill="1" applyAlignment="1" applyProtection="1">
      <alignment vertical="center" wrapText="1"/>
    </xf>
    <xf numFmtId="0" fontId="17" fillId="4" borderId="0" xfId="0" applyFont="1" applyFill="1" applyAlignment="1" applyProtection="1">
      <alignment vertical="center" wrapText="1"/>
    </xf>
    <xf numFmtId="0" fontId="19" fillId="4" borderId="0" xfId="0" applyFont="1" applyFill="1" applyProtection="1"/>
    <xf numFmtId="0" fontId="20" fillId="4" borderId="0" xfId="0" applyFont="1" applyFill="1" applyAlignment="1" applyProtection="1">
      <alignment vertical="center" wrapText="1"/>
    </xf>
    <xf numFmtId="0" fontId="20" fillId="4" borderId="7" xfId="0" applyFont="1" applyFill="1" applyBorder="1" applyAlignment="1" applyProtection="1">
      <alignment vertical="center" wrapText="1"/>
    </xf>
    <xf numFmtId="0" fontId="20" fillId="2" borderId="0" xfId="0" applyFont="1" applyFill="1" applyAlignment="1" applyProtection="1">
      <alignment vertical="center" wrapText="1"/>
    </xf>
    <xf numFmtId="0" fontId="20" fillId="3" borderId="2" xfId="0" applyFont="1" applyFill="1" applyBorder="1" applyAlignment="1" applyProtection="1">
      <alignment vertical="center" wrapText="1"/>
    </xf>
    <xf numFmtId="0" fontId="23" fillId="3" borderId="0" xfId="0" applyFont="1" applyFill="1" applyProtection="1"/>
    <xf numFmtId="0" fontId="23" fillId="3" borderId="7" xfId="0" applyFont="1" applyFill="1" applyBorder="1" applyProtection="1"/>
    <xf numFmtId="0" fontId="23" fillId="2" borderId="0" xfId="0" applyFont="1" applyFill="1" applyProtection="1"/>
    <xf numFmtId="0" fontId="23" fillId="3" borderId="2" xfId="0" applyFont="1" applyFill="1" applyBorder="1" applyProtection="1"/>
    <xf numFmtId="0" fontId="23" fillId="3" borderId="0" xfId="0" applyFont="1" applyFill="1" applyAlignment="1" applyProtection="1">
      <alignment vertical="center"/>
    </xf>
    <xf numFmtId="49" fontId="23" fillId="3" borderId="0" xfId="0" applyNumberFormat="1" applyFont="1" applyFill="1" applyAlignment="1" applyProtection="1">
      <alignment vertical="center" wrapText="1"/>
    </xf>
    <xf numFmtId="0" fontId="23" fillId="3" borderId="0" xfId="0" applyFont="1" applyFill="1" applyAlignment="1" applyProtection="1">
      <alignment vertical="center" wrapText="1"/>
    </xf>
    <xf numFmtId="0" fontId="23" fillId="3" borderId="7" xfId="0" applyFont="1" applyFill="1" applyBorder="1" applyAlignment="1" applyProtection="1">
      <alignment horizontal="center" vertical="center" wrapText="1"/>
    </xf>
    <xf numFmtId="0" fontId="5" fillId="3" borderId="0" xfId="0" applyFont="1" applyFill="1" applyAlignment="1" applyProtection="1">
      <alignment vertical="center" wrapText="1"/>
    </xf>
    <xf numFmtId="0" fontId="6" fillId="3" borderId="0" xfId="0" applyFont="1" applyFill="1" applyProtection="1"/>
    <xf numFmtId="0" fontId="6" fillId="3" borderId="7" xfId="0" applyFont="1" applyFill="1" applyBorder="1" applyProtection="1"/>
    <xf numFmtId="0" fontId="6" fillId="2" borderId="0" xfId="0" applyFont="1" applyFill="1" applyAlignment="1" applyProtection="1">
      <alignment horizontal="center" vertical="center" wrapText="1"/>
    </xf>
    <xf numFmtId="0" fontId="20" fillId="2" borderId="1" xfId="0" applyFont="1" applyFill="1" applyBorder="1" applyAlignment="1" applyProtection="1">
      <alignment horizontal="center" vertical="center"/>
    </xf>
    <xf numFmtId="0" fontId="20" fillId="2" borderId="2" xfId="0" applyFont="1" applyFill="1" applyBorder="1" applyAlignment="1" applyProtection="1">
      <alignment horizontal="center" vertical="center"/>
    </xf>
    <xf numFmtId="0" fontId="20" fillId="2" borderId="3" xfId="0" applyFont="1" applyFill="1" applyBorder="1" applyAlignment="1" applyProtection="1">
      <alignment horizontal="center" vertical="center"/>
    </xf>
    <xf numFmtId="0" fontId="26" fillId="0" borderId="6" xfId="1" applyFont="1" applyBorder="1" applyAlignment="1" applyProtection="1">
      <alignment horizontal="center" vertical="center"/>
    </xf>
    <xf numFmtId="0" fontId="26" fillId="0" borderId="7" xfId="1" applyFont="1" applyBorder="1" applyAlignment="1" applyProtection="1">
      <alignment horizontal="center" vertical="center"/>
    </xf>
    <xf numFmtId="0" fontId="26" fillId="0" borderId="8" xfId="1" applyFont="1" applyBorder="1" applyAlignment="1" applyProtection="1">
      <alignment horizontal="center" vertical="center"/>
    </xf>
    <xf numFmtId="0" fontId="20" fillId="0" borderId="1" xfId="0" applyFont="1" applyBorder="1" applyAlignment="1" applyProtection="1">
      <alignment horizontal="left" vertical="center" wrapText="1"/>
    </xf>
    <xf numFmtId="0" fontId="20" fillId="0" borderId="2" xfId="0" applyFont="1" applyBorder="1" applyAlignment="1" applyProtection="1">
      <alignment horizontal="left" vertical="center" wrapText="1"/>
    </xf>
    <xf numFmtId="0" fontId="20" fillId="0" borderId="3" xfId="0" applyFont="1" applyBorder="1" applyAlignment="1" applyProtection="1">
      <alignment horizontal="left" vertical="center" wrapText="1"/>
    </xf>
    <xf numFmtId="0" fontId="20" fillId="0" borderId="4" xfId="0" applyFont="1" applyBorder="1" applyAlignment="1" applyProtection="1">
      <alignment horizontal="left" vertical="center" wrapText="1"/>
    </xf>
    <xf numFmtId="0" fontId="20" fillId="0" borderId="0" xfId="0" applyFont="1" applyAlignment="1" applyProtection="1">
      <alignment horizontal="left" vertical="center" wrapText="1"/>
    </xf>
    <xf numFmtId="0" fontId="20" fillId="0" borderId="5" xfId="0" applyFont="1" applyBorder="1" applyAlignment="1" applyProtection="1">
      <alignment horizontal="left" vertical="center" wrapText="1"/>
    </xf>
    <xf numFmtId="0" fontId="20" fillId="0" borderId="6" xfId="0" applyFont="1" applyBorder="1" applyAlignment="1" applyProtection="1">
      <alignment horizontal="left" vertical="center" wrapText="1"/>
    </xf>
    <xf numFmtId="0" fontId="20" fillId="0" borderId="7" xfId="0" applyFont="1" applyBorder="1" applyAlignment="1" applyProtection="1">
      <alignment horizontal="left" vertical="center" wrapText="1"/>
    </xf>
    <xf numFmtId="0" fontId="20" fillId="0" borderId="8" xfId="0" applyFont="1" applyBorder="1" applyAlignment="1" applyProtection="1">
      <alignment horizontal="left" vertical="center" wrapText="1"/>
    </xf>
    <xf numFmtId="0" fontId="27" fillId="2" borderId="1" xfId="0" applyFont="1" applyFill="1" applyBorder="1" applyAlignment="1" applyProtection="1">
      <alignment horizontal="center" vertical="center" wrapText="1"/>
    </xf>
    <xf numFmtId="0" fontId="27" fillId="2" borderId="2" xfId="0" applyFont="1" applyFill="1" applyBorder="1" applyAlignment="1" applyProtection="1">
      <alignment horizontal="center" vertical="center" wrapText="1"/>
    </xf>
    <xf numFmtId="0" fontId="27" fillId="2" borderId="3" xfId="0" applyFont="1" applyFill="1" applyBorder="1" applyAlignment="1" applyProtection="1">
      <alignment horizontal="center" vertical="center" wrapText="1"/>
    </xf>
    <xf numFmtId="0" fontId="15" fillId="2" borderId="1" xfId="0" applyFont="1" applyFill="1" applyBorder="1" applyAlignment="1" applyProtection="1">
      <alignment horizontal="center" vertical="center" wrapText="1"/>
    </xf>
    <xf numFmtId="0" fontId="16" fillId="2" borderId="2" xfId="0" applyFont="1" applyFill="1" applyBorder="1" applyAlignment="1" applyProtection="1">
      <alignment horizontal="center" vertical="center" wrapText="1"/>
    </xf>
    <xf numFmtId="0" fontId="16" fillId="2" borderId="3" xfId="0" applyFont="1" applyFill="1" applyBorder="1" applyAlignment="1" applyProtection="1">
      <alignment horizontal="center" vertical="center" wrapText="1"/>
    </xf>
    <xf numFmtId="0" fontId="16" fillId="2" borderId="4" xfId="0" applyFont="1" applyFill="1" applyBorder="1" applyAlignment="1" applyProtection="1">
      <alignment horizontal="center" vertical="center" wrapText="1"/>
    </xf>
    <xf numFmtId="0" fontId="16" fillId="2" borderId="0" xfId="0" applyFont="1" applyFill="1" applyAlignment="1" applyProtection="1">
      <alignment horizontal="center" vertical="center" wrapText="1"/>
    </xf>
    <xf numFmtId="0" fontId="16" fillId="2" borderId="5" xfId="0" applyFont="1" applyFill="1" applyBorder="1" applyAlignment="1" applyProtection="1">
      <alignment horizontal="center" vertical="center" wrapText="1"/>
    </xf>
    <xf numFmtId="0" fontId="16" fillId="2" borderId="6" xfId="0" applyFont="1" applyFill="1" applyBorder="1" applyAlignment="1" applyProtection="1">
      <alignment horizontal="center" vertical="center" wrapText="1"/>
    </xf>
    <xf numFmtId="0" fontId="16" fillId="2" borderId="7" xfId="0" applyFont="1" applyFill="1" applyBorder="1" applyAlignment="1" applyProtection="1">
      <alignment horizontal="center" vertical="center" wrapText="1"/>
    </xf>
    <xf numFmtId="0" fontId="16" fillId="2" borderId="8" xfId="0" applyFont="1" applyFill="1" applyBorder="1" applyAlignment="1" applyProtection="1">
      <alignment horizontal="center" vertical="center" wrapText="1"/>
    </xf>
    <xf numFmtId="0" fontId="20" fillId="0" borderId="1" xfId="0" applyFont="1" applyBorder="1" applyAlignment="1" applyProtection="1">
      <alignment horizontal="center" vertical="center" wrapText="1"/>
    </xf>
    <xf numFmtId="0" fontId="20" fillId="0" borderId="2" xfId="0" applyFont="1" applyBorder="1" applyAlignment="1" applyProtection="1">
      <alignment horizontal="center" vertical="center" wrapText="1"/>
    </xf>
    <xf numFmtId="0" fontId="20" fillId="0" borderId="3" xfId="0" applyFont="1" applyBorder="1" applyAlignment="1" applyProtection="1">
      <alignment horizontal="center" vertical="center" wrapText="1"/>
    </xf>
    <xf numFmtId="0" fontId="20" fillId="0" borderId="6" xfId="0" applyFont="1" applyBorder="1" applyAlignment="1" applyProtection="1">
      <alignment horizontal="center" vertical="center" wrapText="1"/>
    </xf>
    <xf numFmtId="0" fontId="20" fillId="0" borderId="7" xfId="0" applyFont="1" applyBorder="1" applyAlignment="1" applyProtection="1">
      <alignment horizontal="center" vertical="center" wrapText="1"/>
    </xf>
    <xf numFmtId="0" fontId="20" fillId="0" borderId="8" xfId="0" applyFont="1" applyBorder="1" applyAlignment="1" applyProtection="1">
      <alignment horizontal="center" vertical="center" wrapText="1"/>
    </xf>
    <xf numFmtId="0" fontId="20" fillId="0" borderId="4" xfId="0" applyFont="1" applyBorder="1" applyAlignment="1" applyProtection="1">
      <alignment horizontal="center" vertical="center" wrapText="1"/>
    </xf>
    <xf numFmtId="0" fontId="20" fillId="0" borderId="0" xfId="0" applyFont="1" applyAlignment="1" applyProtection="1">
      <alignment horizontal="center" vertical="center" wrapText="1"/>
    </xf>
    <xf numFmtId="0" fontId="20" fillId="0" borderId="5" xfId="0" applyFont="1" applyBorder="1" applyAlignment="1" applyProtection="1">
      <alignment horizontal="center" vertical="center" wrapText="1"/>
    </xf>
    <xf numFmtId="0" fontId="6" fillId="2" borderId="0" xfId="0" applyFont="1" applyFill="1" applyAlignment="1" applyProtection="1">
      <alignment horizontal="left" vertical="center" wrapText="1"/>
    </xf>
    <xf numFmtId="0" fontId="23" fillId="2" borderId="12" xfId="0" applyFont="1" applyFill="1" applyBorder="1" applyAlignment="1" applyProtection="1">
      <alignment horizontal="left" vertical="center" wrapText="1"/>
    </xf>
    <xf numFmtId="0" fontId="23" fillId="2" borderId="13" xfId="0" applyFont="1" applyFill="1" applyBorder="1" applyAlignment="1" applyProtection="1">
      <alignment horizontal="left" vertical="center" wrapText="1"/>
    </xf>
    <xf numFmtId="0" fontId="23" fillId="2" borderId="15" xfId="0" applyFont="1" applyFill="1" applyBorder="1" applyAlignment="1" applyProtection="1">
      <alignment horizontal="left" vertical="center" wrapText="1"/>
    </xf>
    <xf numFmtId="0" fontId="23" fillId="2" borderId="16" xfId="0" applyFont="1" applyFill="1" applyBorder="1" applyAlignment="1" applyProtection="1">
      <alignment horizontal="left" vertical="center" wrapText="1"/>
    </xf>
    <xf numFmtId="0" fontId="4" fillId="3" borderId="21" xfId="1" applyFont="1" applyFill="1" applyBorder="1" applyAlignment="1" applyProtection="1">
      <alignment horizontal="center" vertical="center" textRotation="90"/>
    </xf>
    <xf numFmtId="0" fontId="23" fillId="0" borderId="4" xfId="0" applyFont="1" applyBorder="1" applyAlignment="1" applyProtection="1">
      <alignment horizontal="left" vertical="center" wrapText="1"/>
    </xf>
    <xf numFmtId="0" fontId="23" fillId="0" borderId="0" xfId="0" applyFont="1" applyAlignment="1" applyProtection="1">
      <alignment horizontal="left" vertical="center" wrapText="1"/>
    </xf>
    <xf numFmtId="0" fontId="23" fillId="0" borderId="5" xfId="0" applyFont="1" applyBorder="1" applyAlignment="1" applyProtection="1">
      <alignment horizontal="left" vertical="center" wrapText="1"/>
    </xf>
    <xf numFmtId="0" fontId="23" fillId="0" borderId="6" xfId="0" applyFont="1" applyBorder="1" applyAlignment="1" applyProtection="1">
      <alignment horizontal="left" vertical="center" wrapText="1"/>
    </xf>
    <xf numFmtId="0" fontId="23" fillId="0" borderId="7" xfId="0" applyFont="1" applyBorder="1" applyAlignment="1" applyProtection="1">
      <alignment horizontal="left" vertical="center" wrapText="1"/>
    </xf>
    <xf numFmtId="0" fontId="23" fillId="0" borderId="8" xfId="0" applyFont="1" applyBorder="1" applyAlignment="1" applyProtection="1">
      <alignment horizontal="left" vertical="center" wrapText="1"/>
    </xf>
    <xf numFmtId="0" fontId="23" fillId="0" borderId="1" xfId="0" applyFont="1" applyBorder="1" applyAlignment="1" applyProtection="1">
      <alignment horizontal="center" vertical="center" wrapText="1"/>
    </xf>
    <xf numFmtId="0" fontId="23" fillId="0" borderId="2" xfId="0" applyFont="1" applyBorder="1" applyAlignment="1" applyProtection="1">
      <alignment horizontal="center" vertical="center" wrapText="1"/>
    </xf>
    <xf numFmtId="0" fontId="23" fillId="0" borderId="3" xfId="0" applyFont="1" applyBorder="1" applyAlignment="1" applyProtection="1">
      <alignment horizontal="center" vertical="center" wrapText="1"/>
    </xf>
    <xf numFmtId="0" fontId="23" fillId="0" borderId="4" xfId="0" applyFont="1" applyBorder="1" applyAlignment="1" applyProtection="1">
      <alignment horizontal="center" vertical="center" wrapText="1"/>
    </xf>
    <xf numFmtId="0" fontId="23" fillId="0" borderId="0" xfId="0" applyFont="1" applyAlignment="1" applyProtection="1">
      <alignment horizontal="center" vertical="center" wrapText="1"/>
    </xf>
    <xf numFmtId="0" fontId="23" fillId="0" borderId="5" xfId="0" applyFont="1" applyBorder="1" applyAlignment="1" applyProtection="1">
      <alignment horizontal="center" vertical="center" wrapText="1"/>
    </xf>
    <xf numFmtId="0" fontId="23" fillId="0" borderId="6" xfId="0" applyFont="1" applyBorder="1" applyAlignment="1" applyProtection="1">
      <alignment horizontal="center" vertical="center" wrapText="1"/>
    </xf>
    <xf numFmtId="0" fontId="23" fillId="0" borderId="7" xfId="0" applyFont="1" applyBorder="1" applyAlignment="1" applyProtection="1">
      <alignment horizontal="center" vertical="center" wrapText="1"/>
    </xf>
    <xf numFmtId="0" fontId="23" fillId="0" borderId="8" xfId="0" applyFont="1" applyBorder="1" applyAlignment="1" applyProtection="1">
      <alignment horizontal="center" vertical="center" wrapText="1"/>
    </xf>
    <xf numFmtId="0" fontId="27" fillId="2" borderId="6" xfId="0" applyFont="1" applyFill="1" applyBorder="1" applyAlignment="1" applyProtection="1">
      <alignment horizontal="center" vertical="center" wrapText="1"/>
    </xf>
    <xf numFmtId="0" fontId="27" fillId="2" borderId="7" xfId="0" applyFont="1" applyFill="1" applyBorder="1" applyAlignment="1" applyProtection="1">
      <alignment horizontal="center" vertical="center" wrapText="1"/>
    </xf>
    <xf numFmtId="0" fontId="27" fillId="2" borderId="8" xfId="0" applyFont="1" applyFill="1" applyBorder="1" applyAlignment="1" applyProtection="1">
      <alignment horizontal="center" vertical="center" wrapText="1"/>
    </xf>
    <xf numFmtId="0" fontId="27" fillId="2" borderId="9" xfId="0" applyFont="1" applyFill="1" applyBorder="1" applyAlignment="1" applyProtection="1">
      <alignment horizontal="center" vertical="center" wrapText="1"/>
    </xf>
    <xf numFmtId="0" fontId="27" fillId="2" borderId="10" xfId="0" applyFont="1" applyFill="1" applyBorder="1" applyAlignment="1" applyProtection="1">
      <alignment horizontal="center" vertical="center" wrapText="1"/>
    </xf>
    <xf numFmtId="0" fontId="27" fillId="2" borderId="11" xfId="0" applyFont="1" applyFill="1" applyBorder="1" applyAlignment="1" applyProtection="1">
      <alignment horizontal="center" vertical="center" wrapText="1"/>
    </xf>
    <xf numFmtId="0" fontId="23" fillId="2" borderId="56" xfId="0" applyFont="1" applyFill="1" applyBorder="1" applyAlignment="1" applyProtection="1">
      <alignment horizontal="left" vertical="center" wrapText="1"/>
      <protection locked="0"/>
    </xf>
    <xf numFmtId="0" fontId="0" fillId="0" borderId="2" xfId="0" applyBorder="1" applyAlignment="1" applyProtection="1">
      <alignment horizontal="left" vertical="center" wrapText="1"/>
      <protection locked="0"/>
    </xf>
    <xf numFmtId="0" fontId="0" fillId="0" borderId="3" xfId="0" applyBorder="1" applyAlignment="1" applyProtection="1">
      <alignment horizontal="left" vertical="center" wrapText="1"/>
      <protection locked="0"/>
    </xf>
    <xf numFmtId="0" fontId="0" fillId="0" borderId="32" xfId="0" applyBorder="1" applyAlignment="1" applyProtection="1">
      <alignment horizontal="left" vertical="center" wrapText="1"/>
      <protection locked="0"/>
    </xf>
    <xf numFmtId="0" fontId="0" fillId="0" borderId="30" xfId="0" applyBorder="1" applyAlignment="1" applyProtection="1">
      <alignment horizontal="left" vertical="center" wrapText="1"/>
      <protection locked="0"/>
    </xf>
    <xf numFmtId="0" fontId="0" fillId="0" borderId="33" xfId="0" applyBorder="1" applyAlignment="1" applyProtection="1">
      <alignment horizontal="left" vertical="center" wrapText="1"/>
      <protection locked="0"/>
    </xf>
    <xf numFmtId="0" fontId="23" fillId="2" borderId="22" xfId="0" applyFont="1" applyFill="1" applyBorder="1" applyAlignment="1" applyProtection="1">
      <alignment horizontal="left" vertical="center" wrapText="1"/>
      <protection locked="0"/>
    </xf>
    <xf numFmtId="0" fontId="0" fillId="0" borderId="23" xfId="0" applyBorder="1" applyAlignment="1" applyProtection="1">
      <alignment horizontal="left" vertical="center" wrapText="1"/>
      <protection locked="0"/>
    </xf>
    <xf numFmtId="0" fontId="0" fillId="0" borderId="24" xfId="0" applyBorder="1" applyAlignment="1" applyProtection="1">
      <alignment horizontal="left" vertical="center" wrapText="1"/>
      <protection locked="0"/>
    </xf>
    <xf numFmtId="0" fontId="0" fillId="0" borderId="25" xfId="0" applyBorder="1" applyAlignment="1" applyProtection="1">
      <alignment horizontal="left" vertical="center" wrapText="1"/>
      <protection locked="0"/>
    </xf>
    <xf numFmtId="0" fontId="0" fillId="0" borderId="0" xfId="0" applyAlignment="1" applyProtection="1">
      <alignment horizontal="left" vertical="center" wrapText="1"/>
      <protection locked="0"/>
    </xf>
    <xf numFmtId="0" fontId="0" fillId="0" borderId="5" xfId="0" applyBorder="1" applyAlignment="1" applyProtection="1">
      <alignment horizontal="left" vertical="center" wrapText="1"/>
      <protection locked="0"/>
    </xf>
    <xf numFmtId="0" fontId="23" fillId="2" borderId="15" xfId="0" applyFont="1" applyFill="1" applyBorder="1" applyAlignment="1" applyProtection="1">
      <alignment horizontal="left" vertical="center"/>
    </xf>
    <xf numFmtId="0" fontId="23" fillId="2" borderId="16" xfId="0" applyFont="1" applyFill="1" applyBorder="1" applyAlignment="1" applyProtection="1">
      <alignment horizontal="left" vertical="center"/>
    </xf>
    <xf numFmtId="0" fontId="23" fillId="2" borderId="37" xfId="0" applyFont="1" applyFill="1" applyBorder="1" applyAlignment="1" applyProtection="1">
      <alignment horizontal="left" vertical="center" wrapText="1"/>
      <protection locked="0"/>
    </xf>
    <xf numFmtId="0" fontId="0" fillId="0" borderId="35" xfId="0" applyBorder="1" applyAlignment="1" applyProtection="1">
      <alignment horizontal="left" vertical="center" wrapText="1"/>
      <protection locked="0"/>
    </xf>
    <xf numFmtId="0" fontId="0" fillId="0" borderId="38" xfId="0" applyBorder="1" applyAlignment="1" applyProtection="1">
      <alignment horizontal="left" vertical="center" wrapText="1"/>
      <protection locked="0"/>
    </xf>
    <xf numFmtId="49" fontId="23" fillId="2" borderId="37" xfId="0" applyNumberFormat="1" applyFont="1" applyFill="1" applyBorder="1" applyAlignment="1" applyProtection="1">
      <alignment horizontal="left" vertical="center" wrapText="1"/>
      <protection locked="0"/>
    </xf>
    <xf numFmtId="49" fontId="23" fillId="2" borderId="35" xfId="0" applyNumberFormat="1" applyFont="1" applyFill="1" applyBorder="1" applyAlignment="1" applyProtection="1">
      <alignment horizontal="left" vertical="center" wrapText="1"/>
      <protection locked="0"/>
    </xf>
    <xf numFmtId="49" fontId="23" fillId="2" borderId="38" xfId="0" applyNumberFormat="1" applyFont="1" applyFill="1" applyBorder="1" applyAlignment="1" applyProtection="1">
      <alignment horizontal="left" vertical="center" wrapText="1"/>
      <protection locked="0"/>
    </xf>
    <xf numFmtId="49" fontId="23" fillId="2" borderId="22" xfId="0" applyNumberFormat="1" applyFont="1" applyFill="1" applyBorder="1" applyAlignment="1" applyProtection="1">
      <alignment horizontal="left" vertical="center" wrapText="1"/>
      <protection locked="0"/>
    </xf>
    <xf numFmtId="49" fontId="23" fillId="2" borderId="23" xfId="0" applyNumberFormat="1" applyFont="1" applyFill="1" applyBorder="1" applyAlignment="1" applyProtection="1">
      <alignment horizontal="left" vertical="center" wrapText="1"/>
      <protection locked="0"/>
    </xf>
    <xf numFmtId="49" fontId="23" fillId="2" borderId="24" xfId="0" applyNumberFormat="1" applyFont="1" applyFill="1" applyBorder="1" applyAlignment="1" applyProtection="1">
      <alignment horizontal="left" vertical="center" wrapText="1"/>
      <protection locked="0"/>
    </xf>
    <xf numFmtId="49" fontId="23" fillId="2" borderId="32" xfId="0" applyNumberFormat="1" applyFont="1" applyFill="1" applyBorder="1" applyAlignment="1" applyProtection="1">
      <alignment horizontal="left" vertical="center" wrapText="1"/>
      <protection locked="0"/>
    </xf>
    <xf numFmtId="49" fontId="23" fillId="2" borderId="30" xfId="0" applyNumberFormat="1" applyFont="1" applyFill="1" applyBorder="1" applyAlignment="1" applyProtection="1">
      <alignment horizontal="left" vertical="center" wrapText="1"/>
      <protection locked="0"/>
    </xf>
    <xf numFmtId="49" fontId="23" fillId="2" borderId="33" xfId="0" applyNumberFormat="1" applyFont="1" applyFill="1" applyBorder="1" applyAlignment="1" applyProtection="1">
      <alignment horizontal="left" vertical="center" wrapText="1"/>
      <protection locked="0"/>
    </xf>
    <xf numFmtId="0" fontId="23" fillId="0" borderId="12" xfId="0" applyFont="1" applyBorder="1" applyAlignment="1" applyProtection="1">
      <alignment horizontal="left" vertical="center" wrapText="1"/>
    </xf>
    <xf numFmtId="0" fontId="23" fillId="0" borderId="13" xfId="0" applyFont="1" applyBorder="1" applyAlignment="1" applyProtection="1">
      <alignment horizontal="left" vertical="center" wrapText="1"/>
    </xf>
    <xf numFmtId="0" fontId="23" fillId="0" borderId="15" xfId="0" applyFont="1" applyBorder="1" applyAlignment="1" applyProtection="1">
      <alignment horizontal="left" vertical="center" wrapText="1"/>
    </xf>
    <xf numFmtId="0" fontId="23" fillId="0" borderId="16" xfId="0" applyFont="1" applyBorder="1" applyAlignment="1" applyProtection="1">
      <alignment horizontal="left" vertical="center" wrapText="1"/>
    </xf>
    <xf numFmtId="0" fontId="27" fillId="0" borderId="1" xfId="0" applyFont="1" applyBorder="1" applyAlignment="1" applyProtection="1">
      <alignment horizontal="center" vertical="center" wrapText="1"/>
    </xf>
    <xf numFmtId="0" fontId="27" fillId="0" borderId="2" xfId="0" applyFont="1" applyBorder="1" applyAlignment="1" applyProtection="1">
      <alignment horizontal="center" vertical="center" wrapText="1"/>
    </xf>
    <xf numFmtId="0" fontId="27" fillId="0" borderId="3" xfId="0" applyFont="1" applyBorder="1" applyAlignment="1" applyProtection="1">
      <alignment horizontal="center" vertical="center" wrapText="1"/>
    </xf>
    <xf numFmtId="0" fontId="27" fillId="0" borderId="6" xfId="0" applyFont="1" applyBorder="1" applyAlignment="1" applyProtection="1">
      <alignment horizontal="center" vertical="center" wrapText="1"/>
    </xf>
    <xf numFmtId="0" fontId="27" fillId="0" borderId="7" xfId="0" applyFont="1" applyBorder="1" applyAlignment="1" applyProtection="1">
      <alignment horizontal="center" vertical="center" wrapText="1"/>
    </xf>
    <xf numFmtId="0" fontId="27" fillId="0" borderId="8" xfId="0" applyFont="1" applyBorder="1" applyAlignment="1" applyProtection="1">
      <alignment horizontal="center" vertical="center" wrapText="1"/>
    </xf>
    <xf numFmtId="0" fontId="27" fillId="0" borderId="9" xfId="0" applyFont="1" applyBorder="1" applyAlignment="1" applyProtection="1">
      <alignment horizontal="center" vertical="center" wrapText="1"/>
    </xf>
    <xf numFmtId="0" fontId="27" fillId="0" borderId="10" xfId="0" applyFont="1" applyBorder="1" applyAlignment="1" applyProtection="1">
      <alignment horizontal="center" vertical="center" wrapText="1"/>
    </xf>
    <xf numFmtId="0" fontId="27" fillId="0" borderId="11" xfId="0" applyFont="1" applyBorder="1" applyAlignment="1" applyProtection="1">
      <alignment horizontal="center" vertical="center" wrapText="1"/>
    </xf>
    <xf numFmtId="0" fontId="23" fillId="2" borderId="37" xfId="0" applyNumberFormat="1" applyFont="1" applyFill="1" applyBorder="1" applyAlignment="1" applyProtection="1">
      <alignment horizontal="left" vertical="center" wrapText="1"/>
      <protection locked="0"/>
    </xf>
    <xf numFmtId="0" fontId="23" fillId="0" borderId="56" xfId="0" applyFont="1" applyBorder="1" applyAlignment="1" applyProtection="1">
      <alignment horizontal="left" vertical="center" wrapText="1"/>
      <protection locked="0"/>
    </xf>
    <xf numFmtId="0" fontId="23" fillId="0" borderId="2" xfId="0" applyFont="1" applyBorder="1" applyAlignment="1" applyProtection="1">
      <alignment horizontal="left" vertical="center" wrapText="1"/>
      <protection locked="0"/>
    </xf>
    <xf numFmtId="0" fontId="23" fillId="0" borderId="3" xfId="0" applyFont="1" applyBorder="1" applyAlignment="1" applyProtection="1">
      <alignment horizontal="left" vertical="center" wrapText="1"/>
      <protection locked="0"/>
    </xf>
    <xf numFmtId="0" fontId="23" fillId="0" borderId="32" xfId="0" applyFont="1" applyBorder="1" applyAlignment="1" applyProtection="1">
      <alignment horizontal="left" vertical="center" wrapText="1"/>
      <protection locked="0"/>
    </xf>
    <xf numFmtId="0" fontId="23" fillId="0" borderId="30" xfId="0" applyFont="1" applyBorder="1" applyAlignment="1" applyProtection="1">
      <alignment horizontal="left" vertical="center" wrapText="1"/>
      <protection locked="0"/>
    </xf>
    <xf numFmtId="0" fontId="23" fillId="0" borderId="33" xfId="0" applyFont="1" applyBorder="1" applyAlignment="1" applyProtection="1">
      <alignment horizontal="left" vertical="center" wrapText="1"/>
      <protection locked="0"/>
    </xf>
    <xf numFmtId="0" fontId="23" fillId="0" borderId="22" xfId="0" applyFont="1" applyBorder="1" applyAlignment="1" applyProtection="1">
      <alignment horizontal="left" vertical="center" wrapText="1"/>
      <protection locked="0"/>
    </xf>
    <xf numFmtId="0" fontId="23" fillId="0" borderId="23" xfId="0" applyFont="1" applyBorder="1" applyAlignment="1" applyProtection="1">
      <alignment horizontal="left" vertical="center" wrapText="1"/>
      <protection locked="0"/>
    </xf>
    <xf numFmtId="0" fontId="23" fillId="0" borderId="24" xfId="0" applyFont="1" applyBorder="1" applyAlignment="1" applyProtection="1">
      <alignment horizontal="left" vertical="center" wrapText="1"/>
      <protection locked="0"/>
    </xf>
    <xf numFmtId="0" fontId="23" fillId="0" borderId="25" xfId="0" applyFont="1" applyBorder="1" applyAlignment="1" applyProtection="1">
      <alignment horizontal="left" vertical="center" wrapText="1"/>
      <protection locked="0"/>
    </xf>
    <xf numFmtId="0" fontId="23" fillId="0" borderId="0" xfId="0" applyFont="1" applyBorder="1" applyAlignment="1" applyProtection="1">
      <alignment horizontal="left" vertical="center" wrapText="1"/>
      <protection locked="0"/>
    </xf>
    <xf numFmtId="0" fontId="23" fillId="0" borderId="5" xfId="0" applyFont="1" applyBorder="1" applyAlignment="1" applyProtection="1">
      <alignment horizontal="left" vertical="center" wrapText="1"/>
      <protection locked="0"/>
    </xf>
    <xf numFmtId="0" fontId="4" fillId="3" borderId="4" xfId="1" applyFont="1" applyFill="1" applyBorder="1" applyAlignment="1" applyProtection="1">
      <alignment horizontal="center" vertical="center" textRotation="90"/>
    </xf>
    <xf numFmtId="0" fontId="0" fillId="0" borderId="4" xfId="0" applyBorder="1" applyAlignment="1" applyProtection="1">
      <alignment horizontal="center" vertical="center" textRotation="90"/>
    </xf>
    <xf numFmtId="0" fontId="17" fillId="13" borderId="0" xfId="0" applyFont="1" applyFill="1" applyBorder="1" applyAlignment="1" applyProtection="1">
      <alignment horizontal="center" vertical="center" wrapText="1"/>
    </xf>
    <xf numFmtId="0" fontId="23" fillId="13" borderId="0" xfId="0" applyFont="1" applyFill="1" applyBorder="1" applyAlignment="1" applyProtection="1">
      <alignment horizontal="center" vertical="center" wrapText="1"/>
    </xf>
    <xf numFmtId="0" fontId="23" fillId="13" borderId="7" xfId="0" applyFont="1" applyFill="1" applyBorder="1" applyAlignment="1" applyProtection="1">
      <alignment horizontal="center" vertical="center" wrapText="1"/>
    </xf>
    <xf numFmtId="0" fontId="23" fillId="0" borderId="27" xfId="0" applyFont="1" applyBorder="1" applyAlignment="1" applyProtection="1">
      <alignment horizontal="left" vertical="center" wrapText="1"/>
    </xf>
    <xf numFmtId="0" fontId="23" fillId="0" borderId="23" xfId="0" applyFont="1" applyBorder="1" applyAlignment="1" applyProtection="1">
      <alignment horizontal="left" vertical="center" wrapText="1"/>
    </xf>
    <xf numFmtId="0" fontId="23" fillId="0" borderId="28" xfId="0" applyFont="1" applyBorder="1" applyAlignment="1" applyProtection="1">
      <alignment horizontal="left" vertical="center" wrapText="1"/>
    </xf>
    <xf numFmtId="0" fontId="23" fillId="0" borderId="34" xfId="0" applyFont="1" applyBorder="1" applyAlignment="1" applyProtection="1">
      <alignment horizontal="left" vertical="center" wrapText="1"/>
    </xf>
    <xf numFmtId="0" fontId="23" fillId="0" borderId="29" xfId="0" applyFont="1" applyBorder="1" applyAlignment="1" applyProtection="1">
      <alignment horizontal="left" vertical="center" wrapText="1"/>
    </xf>
    <xf numFmtId="0" fontId="23" fillId="0" borderId="30" xfId="0" applyFont="1" applyBorder="1" applyAlignment="1" applyProtection="1">
      <alignment horizontal="left" vertical="center" wrapText="1"/>
    </xf>
    <xf numFmtId="0" fontId="23" fillId="0" borderId="31" xfId="0" applyFont="1" applyBorder="1" applyAlignment="1" applyProtection="1">
      <alignment horizontal="left" vertical="center" wrapText="1"/>
    </xf>
    <xf numFmtId="0" fontId="23" fillId="0" borderId="18" xfId="0" applyFont="1" applyBorder="1" applyAlignment="1" applyProtection="1">
      <alignment horizontal="left" vertical="center" wrapText="1"/>
    </xf>
    <xf numFmtId="0" fontId="23" fillId="0" borderId="19" xfId="0" applyFont="1" applyBorder="1" applyAlignment="1" applyProtection="1">
      <alignment horizontal="left" vertical="center" wrapText="1"/>
    </xf>
    <xf numFmtId="0" fontId="23" fillId="10" borderId="56" xfId="0" applyFont="1" applyFill="1" applyBorder="1" applyAlignment="1" applyProtection="1">
      <alignment horizontal="center" vertical="center" wrapText="1"/>
    </xf>
    <xf numFmtId="0" fontId="23" fillId="10" borderId="2" xfId="0" applyFont="1" applyFill="1" applyBorder="1" applyAlignment="1" applyProtection="1">
      <alignment horizontal="center" vertical="center" wrapText="1"/>
    </xf>
    <xf numFmtId="0" fontId="23" fillId="10" borderId="3" xfId="0" applyFont="1" applyFill="1" applyBorder="1" applyAlignment="1" applyProtection="1">
      <alignment horizontal="center" vertical="center" wrapText="1"/>
    </xf>
    <xf numFmtId="0" fontId="23" fillId="10" borderId="25" xfId="0" applyFont="1" applyFill="1" applyBorder="1" applyAlignment="1" applyProtection="1">
      <alignment horizontal="center" vertical="center" wrapText="1"/>
    </xf>
    <xf numFmtId="0" fontId="23" fillId="10" borderId="0" xfId="0" applyFont="1" applyFill="1" applyBorder="1" applyAlignment="1" applyProtection="1">
      <alignment horizontal="center" vertical="center" wrapText="1"/>
    </xf>
    <xf numFmtId="0" fontId="23" fillId="10" borderId="5" xfId="0" applyFont="1" applyFill="1" applyBorder="1" applyAlignment="1" applyProtection="1">
      <alignment horizontal="center" vertical="center" wrapText="1"/>
    </xf>
    <xf numFmtId="0" fontId="23" fillId="10" borderId="32" xfId="0" applyFont="1" applyFill="1" applyBorder="1" applyAlignment="1" applyProtection="1">
      <alignment horizontal="center" vertical="center" wrapText="1"/>
    </xf>
    <xf numFmtId="0" fontId="23" fillId="10" borderId="30" xfId="0" applyFont="1" applyFill="1" applyBorder="1" applyAlignment="1" applyProtection="1">
      <alignment horizontal="center" vertical="center" wrapText="1"/>
    </xf>
    <xf numFmtId="0" fontId="23" fillId="10" borderId="33" xfId="0" applyFont="1" applyFill="1" applyBorder="1" applyAlignment="1" applyProtection="1">
      <alignment horizontal="center" vertical="center" wrapText="1"/>
    </xf>
    <xf numFmtId="14" fontId="23" fillId="0" borderId="22" xfId="0" applyNumberFormat="1" applyFont="1" applyBorder="1" applyAlignment="1" applyProtection="1">
      <alignment horizontal="left" vertical="center" wrapText="1"/>
      <protection locked="0"/>
    </xf>
    <xf numFmtId="14" fontId="23" fillId="0" borderId="23" xfId="0" applyNumberFormat="1" applyFont="1" applyBorder="1" applyAlignment="1" applyProtection="1">
      <alignment horizontal="left" vertical="center" wrapText="1"/>
      <protection locked="0"/>
    </xf>
    <xf numFmtId="14" fontId="23" fillId="0" borderId="24" xfId="0" applyNumberFormat="1" applyFont="1" applyBorder="1" applyAlignment="1" applyProtection="1">
      <alignment horizontal="left" vertical="center" wrapText="1"/>
      <protection locked="0"/>
    </xf>
    <xf numFmtId="14" fontId="23" fillId="0" borderId="25" xfId="0" applyNumberFormat="1" applyFont="1" applyBorder="1" applyAlignment="1" applyProtection="1">
      <alignment horizontal="left" vertical="center" wrapText="1"/>
      <protection locked="0"/>
    </xf>
    <xf numFmtId="14" fontId="23" fillId="0" borderId="0" xfId="0" applyNumberFormat="1" applyFont="1" applyBorder="1" applyAlignment="1" applyProtection="1">
      <alignment horizontal="left" vertical="center" wrapText="1"/>
      <protection locked="0"/>
    </xf>
    <xf numFmtId="14" fontId="23" fillId="0" borderId="5" xfId="0" applyNumberFormat="1" applyFont="1" applyBorder="1" applyAlignment="1" applyProtection="1">
      <alignment horizontal="left" vertical="center" wrapText="1"/>
      <protection locked="0"/>
    </xf>
    <xf numFmtId="14" fontId="23" fillId="0" borderId="26" xfId="0" applyNumberFormat="1" applyFont="1" applyBorder="1" applyAlignment="1" applyProtection="1">
      <alignment horizontal="left" vertical="center" wrapText="1"/>
      <protection locked="0"/>
    </xf>
    <xf numFmtId="14" fontId="23" fillId="0" borderId="7" xfId="0" applyNumberFormat="1" applyFont="1" applyBorder="1" applyAlignment="1" applyProtection="1">
      <alignment horizontal="left" vertical="center" wrapText="1"/>
      <protection locked="0"/>
    </xf>
    <xf numFmtId="14" fontId="23" fillId="0" borderId="8" xfId="0" applyNumberFormat="1" applyFont="1" applyBorder="1" applyAlignment="1" applyProtection="1">
      <alignment horizontal="left" vertical="center" wrapText="1"/>
      <protection locked="0"/>
    </xf>
    <xf numFmtId="0" fontId="23" fillId="2" borderId="2" xfId="0" applyFont="1" applyFill="1" applyBorder="1" applyAlignment="1" applyProtection="1">
      <alignment horizontal="left" vertical="center" wrapText="1"/>
      <protection locked="0"/>
    </xf>
    <xf numFmtId="0" fontId="23" fillId="2" borderId="3" xfId="0" applyFont="1" applyFill="1" applyBorder="1" applyAlignment="1" applyProtection="1">
      <alignment horizontal="left" vertical="center" wrapText="1"/>
      <protection locked="0"/>
    </xf>
    <xf numFmtId="0" fontId="23" fillId="2" borderId="25" xfId="0" applyFont="1" applyFill="1" applyBorder="1" applyAlignment="1" applyProtection="1">
      <alignment horizontal="left" vertical="center" wrapText="1"/>
      <protection locked="0"/>
    </xf>
    <xf numFmtId="0" fontId="23" fillId="2" borderId="0" xfId="0" applyFont="1" applyFill="1" applyBorder="1" applyAlignment="1" applyProtection="1">
      <alignment horizontal="left" vertical="center" wrapText="1"/>
      <protection locked="0"/>
    </xf>
    <xf numFmtId="0" fontId="23" fillId="2" borderId="5" xfId="0" applyFont="1" applyFill="1" applyBorder="1" applyAlignment="1" applyProtection="1">
      <alignment horizontal="left" vertical="center" wrapText="1"/>
      <protection locked="0"/>
    </xf>
    <xf numFmtId="0" fontId="23" fillId="2" borderId="26" xfId="0" applyFont="1" applyFill="1" applyBorder="1" applyAlignment="1" applyProtection="1">
      <alignment horizontal="left" vertical="center" wrapText="1"/>
      <protection locked="0"/>
    </xf>
    <xf numFmtId="0" fontId="23" fillId="2" borderId="7" xfId="0" applyFont="1" applyFill="1" applyBorder="1" applyAlignment="1" applyProtection="1">
      <alignment horizontal="left" vertical="center" wrapText="1"/>
      <protection locked="0"/>
    </xf>
    <xf numFmtId="0" fontId="23" fillId="2" borderId="8" xfId="0" applyFont="1" applyFill="1" applyBorder="1" applyAlignment="1" applyProtection="1">
      <alignment horizontal="left" vertical="center" wrapText="1"/>
      <protection locked="0"/>
    </xf>
    <xf numFmtId="0" fontId="23" fillId="10" borderId="56" xfId="0" applyFont="1" applyFill="1" applyBorder="1" applyAlignment="1" applyProtection="1">
      <alignment horizontal="left" vertical="center" wrapText="1"/>
    </xf>
    <xf numFmtId="0" fontId="23" fillId="10" borderId="2" xfId="0" applyFont="1" applyFill="1" applyBorder="1" applyAlignment="1" applyProtection="1">
      <alignment horizontal="left" vertical="center" wrapText="1"/>
    </xf>
    <xf numFmtId="0" fontId="23" fillId="10" borderId="3" xfId="0" applyFont="1" applyFill="1" applyBorder="1" applyAlignment="1" applyProtection="1">
      <alignment horizontal="left" vertical="center" wrapText="1"/>
    </xf>
    <xf numFmtId="0" fontId="23" fillId="10" borderId="25" xfId="0" applyFont="1" applyFill="1" applyBorder="1" applyAlignment="1" applyProtection="1">
      <alignment horizontal="left" vertical="center" wrapText="1"/>
    </xf>
    <xf numFmtId="0" fontId="23" fillId="10" borderId="0" xfId="0" applyFont="1" applyFill="1" applyBorder="1" applyAlignment="1" applyProtection="1">
      <alignment horizontal="left" vertical="center" wrapText="1"/>
    </xf>
    <xf numFmtId="0" fontId="23" fillId="10" borderId="5" xfId="0" applyFont="1" applyFill="1" applyBorder="1" applyAlignment="1" applyProtection="1">
      <alignment horizontal="left" vertical="center" wrapText="1"/>
    </xf>
    <xf numFmtId="0" fontId="23" fillId="10" borderId="26" xfId="0" applyFont="1" applyFill="1" applyBorder="1" applyAlignment="1" applyProtection="1">
      <alignment horizontal="left" vertical="center" wrapText="1"/>
    </xf>
    <xf numFmtId="0" fontId="23" fillId="10" borderId="7" xfId="0" applyFont="1" applyFill="1" applyBorder="1" applyAlignment="1" applyProtection="1">
      <alignment horizontal="left" vertical="center" wrapText="1"/>
    </xf>
    <xf numFmtId="0" fontId="23" fillId="10" borderId="8" xfId="0" applyFont="1" applyFill="1" applyBorder="1" applyAlignment="1" applyProtection="1">
      <alignment horizontal="left" vertical="center" wrapText="1"/>
    </xf>
    <xf numFmtId="0" fontId="23" fillId="0" borderId="39" xfId="0" applyFont="1" applyBorder="1" applyAlignment="1" applyProtection="1">
      <alignment horizontal="left" vertical="center" wrapText="1"/>
    </xf>
    <xf numFmtId="0" fontId="23" fillId="0" borderId="40" xfId="0" applyFont="1" applyBorder="1" applyAlignment="1" applyProtection="1">
      <alignment horizontal="left" vertical="center" wrapText="1"/>
    </xf>
    <xf numFmtId="0" fontId="23" fillId="0" borderId="58" xfId="0" applyFont="1" applyBorder="1" applyAlignment="1" applyProtection="1">
      <alignment horizontal="left" vertical="center" wrapText="1"/>
    </xf>
    <xf numFmtId="0" fontId="23" fillId="0" borderId="17" xfId="0" applyFont="1" applyBorder="1" applyAlignment="1" applyProtection="1">
      <alignment horizontal="left" vertical="center" wrapText="1"/>
    </xf>
    <xf numFmtId="3" fontId="23" fillId="0" borderId="25" xfId="0" applyNumberFormat="1" applyFont="1" applyBorder="1" applyAlignment="1" applyProtection="1">
      <alignment horizontal="left" vertical="center" wrapText="1"/>
      <protection locked="0"/>
    </xf>
    <xf numFmtId="3" fontId="23" fillId="0" borderId="0" xfId="0" applyNumberFormat="1" applyFont="1" applyBorder="1" applyAlignment="1" applyProtection="1">
      <alignment horizontal="left" vertical="center" wrapText="1"/>
      <protection locked="0"/>
    </xf>
    <xf numFmtId="3" fontId="23" fillId="0" borderId="34" xfId="0" applyNumberFormat="1" applyFont="1" applyBorder="1" applyAlignment="1" applyProtection="1">
      <alignment horizontal="left" vertical="center" wrapText="1"/>
      <protection locked="0"/>
    </xf>
    <xf numFmtId="3" fontId="23" fillId="0" borderId="32" xfId="0" applyNumberFormat="1" applyFont="1" applyBorder="1" applyAlignment="1" applyProtection="1">
      <alignment horizontal="left" vertical="center" wrapText="1"/>
      <protection locked="0"/>
    </xf>
    <xf numFmtId="3" fontId="23" fillId="0" borderId="30" xfId="0" applyNumberFormat="1" applyFont="1" applyBorder="1" applyAlignment="1" applyProtection="1">
      <alignment horizontal="left" vertical="center" wrapText="1"/>
      <protection locked="0"/>
    </xf>
    <xf numFmtId="3" fontId="23" fillId="0" borderId="31" xfId="0" applyNumberFormat="1" applyFont="1" applyBorder="1" applyAlignment="1" applyProtection="1">
      <alignment horizontal="left" vertical="center" wrapText="1"/>
      <protection locked="0"/>
    </xf>
    <xf numFmtId="164" fontId="23" fillId="0" borderId="22" xfId="0" applyNumberFormat="1" applyFont="1" applyBorder="1" applyAlignment="1" applyProtection="1">
      <alignment horizontal="left" vertical="center" wrapText="1"/>
      <protection locked="0"/>
    </xf>
    <xf numFmtId="164" fontId="23" fillId="0" borderId="23" xfId="0" applyNumberFormat="1" applyFont="1" applyBorder="1" applyAlignment="1" applyProtection="1">
      <alignment horizontal="left" vertical="center" wrapText="1"/>
      <protection locked="0"/>
    </xf>
    <xf numFmtId="164" fontId="23" fillId="0" borderId="28" xfId="0" applyNumberFormat="1" applyFont="1" applyBorder="1" applyAlignment="1" applyProtection="1">
      <alignment horizontal="left" vertical="center" wrapText="1"/>
      <protection locked="0"/>
    </xf>
    <xf numFmtId="164" fontId="23" fillId="0" borderId="25" xfId="0" applyNumberFormat="1" applyFont="1" applyBorder="1" applyAlignment="1" applyProtection="1">
      <alignment horizontal="left" vertical="center" wrapText="1"/>
      <protection locked="0"/>
    </xf>
    <xf numFmtId="164" fontId="23" fillId="0" borderId="0" xfId="0" applyNumberFormat="1" applyFont="1" applyBorder="1" applyAlignment="1" applyProtection="1">
      <alignment horizontal="left" vertical="center" wrapText="1"/>
      <protection locked="0"/>
    </xf>
    <xf numFmtId="164" fontId="23" fillId="0" borderId="34" xfId="0" applyNumberFormat="1" applyFont="1" applyBorder="1" applyAlignment="1" applyProtection="1">
      <alignment horizontal="left" vertical="center" wrapText="1"/>
      <protection locked="0"/>
    </xf>
    <xf numFmtId="164" fontId="23" fillId="0" borderId="32" xfId="0" applyNumberFormat="1" applyFont="1" applyBorder="1" applyAlignment="1" applyProtection="1">
      <alignment horizontal="left" vertical="center" wrapText="1"/>
      <protection locked="0"/>
    </xf>
    <xf numFmtId="164" fontId="23" fillId="0" borderId="30" xfId="0" applyNumberFormat="1" applyFont="1" applyBorder="1" applyAlignment="1" applyProtection="1">
      <alignment horizontal="left" vertical="center" wrapText="1"/>
      <protection locked="0"/>
    </xf>
    <xf numFmtId="164" fontId="23" fillId="0" borderId="31" xfId="0" applyNumberFormat="1" applyFont="1" applyBorder="1" applyAlignment="1" applyProtection="1">
      <alignment horizontal="left" vertical="center" wrapText="1"/>
      <protection locked="0"/>
    </xf>
    <xf numFmtId="164" fontId="23" fillId="0" borderId="24" xfId="0" applyNumberFormat="1" applyFont="1" applyBorder="1" applyAlignment="1" applyProtection="1">
      <alignment horizontal="left" vertical="center" wrapText="1"/>
      <protection locked="0"/>
    </xf>
    <xf numFmtId="164" fontId="23" fillId="0" borderId="33" xfId="0" applyNumberFormat="1" applyFont="1" applyBorder="1" applyAlignment="1" applyProtection="1">
      <alignment horizontal="left" vertical="center" wrapText="1"/>
      <protection locked="0"/>
    </xf>
    <xf numFmtId="0" fontId="20" fillId="2" borderId="9" xfId="0" applyFont="1" applyFill="1" applyBorder="1" applyAlignment="1" applyProtection="1">
      <alignment horizontal="center" vertical="center" wrapText="1"/>
    </xf>
    <xf numFmtId="0" fontId="20" fillId="2" borderId="10" xfId="0" applyFont="1" applyFill="1" applyBorder="1" applyAlignment="1" applyProtection="1">
      <alignment horizontal="center" vertical="center" wrapText="1"/>
    </xf>
    <xf numFmtId="0" fontId="20" fillId="2" borderId="11" xfId="0" applyFont="1" applyFill="1" applyBorder="1" applyAlignment="1" applyProtection="1">
      <alignment horizontal="center" vertical="center" wrapText="1"/>
    </xf>
    <xf numFmtId="0" fontId="23" fillId="0" borderId="20" xfId="0" applyFont="1" applyBorder="1" applyAlignment="1" applyProtection="1">
      <alignment horizontal="left" vertical="center" wrapText="1"/>
    </xf>
    <xf numFmtId="0" fontId="23" fillId="0" borderId="22" xfId="0" applyFont="1" applyBorder="1" applyAlignment="1" applyProtection="1">
      <alignment horizontal="left" vertical="top" wrapText="1"/>
      <protection locked="0"/>
    </xf>
    <xf numFmtId="0" fontId="23" fillId="0" borderId="23" xfId="0" applyFont="1" applyBorder="1" applyAlignment="1" applyProtection="1">
      <alignment horizontal="left" vertical="top" wrapText="1"/>
      <protection locked="0"/>
    </xf>
    <xf numFmtId="0" fontId="23" fillId="0" borderId="28" xfId="0" applyFont="1" applyBorder="1" applyAlignment="1" applyProtection="1">
      <alignment horizontal="left" vertical="top" wrapText="1"/>
      <protection locked="0"/>
    </xf>
    <xf numFmtId="0" fontId="23" fillId="0" borderId="32" xfId="0" applyFont="1" applyBorder="1" applyAlignment="1" applyProtection="1">
      <alignment horizontal="left" vertical="top" wrapText="1"/>
      <protection locked="0"/>
    </xf>
    <xf numFmtId="0" fontId="23" fillId="0" borderId="30" xfId="0" applyFont="1" applyBorder="1" applyAlignment="1" applyProtection="1">
      <alignment horizontal="left" vertical="top" wrapText="1"/>
      <protection locked="0"/>
    </xf>
    <xf numFmtId="0" fontId="23" fillId="0" borderId="31" xfId="0" applyFont="1" applyBorder="1" applyAlignment="1" applyProtection="1">
      <alignment horizontal="left" vertical="top" wrapText="1"/>
      <protection locked="0"/>
    </xf>
    <xf numFmtId="3" fontId="23" fillId="0" borderId="22" xfId="0" applyNumberFormat="1" applyFont="1" applyBorder="1" applyAlignment="1" applyProtection="1">
      <alignment horizontal="left" vertical="center" wrapText="1"/>
      <protection locked="0"/>
    </xf>
    <xf numFmtId="3" fontId="23" fillId="0" borderId="23" xfId="0" applyNumberFormat="1" applyFont="1" applyBorder="1" applyAlignment="1" applyProtection="1">
      <alignment horizontal="left" vertical="center" wrapText="1"/>
      <protection locked="0"/>
    </xf>
    <xf numFmtId="3" fontId="23" fillId="0" borderId="28" xfId="0" applyNumberFormat="1" applyFont="1" applyBorder="1" applyAlignment="1" applyProtection="1">
      <alignment horizontal="left" vertical="center" wrapText="1"/>
      <protection locked="0"/>
    </xf>
    <xf numFmtId="3" fontId="23" fillId="0" borderId="26" xfId="0" applyNumberFormat="1" applyFont="1" applyBorder="1" applyAlignment="1" applyProtection="1">
      <alignment horizontal="left" vertical="center" wrapText="1"/>
      <protection locked="0"/>
    </xf>
    <xf numFmtId="3" fontId="23" fillId="0" borderId="7" xfId="0" applyNumberFormat="1" applyFont="1" applyBorder="1" applyAlignment="1" applyProtection="1">
      <alignment horizontal="left" vertical="center" wrapText="1"/>
      <protection locked="0"/>
    </xf>
    <xf numFmtId="3" fontId="23" fillId="0" borderId="45" xfId="0" applyNumberFormat="1" applyFont="1" applyBorder="1" applyAlignment="1" applyProtection="1">
      <alignment horizontal="left" vertical="center" wrapText="1"/>
      <protection locked="0"/>
    </xf>
    <xf numFmtId="0" fontId="25" fillId="9" borderId="46" xfId="0" applyFont="1" applyFill="1" applyBorder="1" applyAlignment="1" applyProtection="1">
      <alignment horizontal="center" vertical="center" wrapText="1"/>
    </xf>
    <xf numFmtId="0" fontId="25" fillId="9" borderId="47" xfId="0" applyFont="1" applyFill="1" applyBorder="1" applyAlignment="1" applyProtection="1">
      <alignment horizontal="center" vertical="center" wrapText="1"/>
    </xf>
    <xf numFmtId="0" fontId="25" fillId="9" borderId="49" xfId="0" applyFont="1" applyFill="1" applyBorder="1" applyAlignment="1" applyProtection="1">
      <alignment horizontal="center" vertical="center" wrapText="1"/>
    </xf>
    <xf numFmtId="0" fontId="25" fillId="9" borderId="48" xfId="0" applyFont="1" applyFill="1" applyBorder="1" applyAlignment="1" applyProtection="1">
      <alignment horizontal="center" vertical="center" wrapText="1"/>
    </xf>
    <xf numFmtId="3" fontId="25" fillId="9" borderId="49" xfId="0" applyNumberFormat="1" applyFont="1" applyFill="1" applyBorder="1" applyAlignment="1" applyProtection="1">
      <alignment horizontal="center" vertical="center" wrapText="1"/>
    </xf>
    <xf numFmtId="3" fontId="25" fillId="9" borderId="47" xfId="0" applyNumberFormat="1" applyFont="1" applyFill="1" applyBorder="1" applyAlignment="1" applyProtection="1">
      <alignment horizontal="center" vertical="center" wrapText="1"/>
    </xf>
    <xf numFmtId="3" fontId="25" fillId="9" borderId="48" xfId="0" applyNumberFormat="1" applyFont="1" applyFill="1" applyBorder="1" applyAlignment="1" applyProtection="1">
      <alignment horizontal="center" vertical="center" wrapText="1"/>
    </xf>
    <xf numFmtId="3" fontId="25" fillId="9" borderId="50" xfId="0" applyNumberFormat="1" applyFont="1" applyFill="1" applyBorder="1" applyAlignment="1" applyProtection="1">
      <alignment horizontal="center" vertical="center" wrapText="1"/>
    </xf>
    <xf numFmtId="0" fontId="23" fillId="0" borderId="37" xfId="0" applyFont="1" applyBorder="1" applyAlignment="1" applyProtection="1">
      <alignment horizontal="center" vertical="center" wrapText="1"/>
    </xf>
    <xf numFmtId="0" fontId="23" fillId="0" borderId="36" xfId="0" applyFont="1" applyBorder="1" applyAlignment="1" applyProtection="1">
      <alignment horizontal="center" vertical="center" wrapText="1"/>
    </xf>
    <xf numFmtId="0" fontId="23" fillId="0" borderId="54" xfId="0" applyFont="1" applyBorder="1" applyAlignment="1" applyProtection="1">
      <alignment horizontal="center" vertical="center" wrapText="1"/>
    </xf>
    <xf numFmtId="3" fontId="23" fillId="0" borderId="37" xfId="0" applyNumberFormat="1" applyFont="1" applyBorder="1" applyAlignment="1" applyProtection="1">
      <alignment horizontal="center" vertical="center" wrapText="1"/>
      <protection locked="0"/>
    </xf>
    <xf numFmtId="3" fontId="23" fillId="0" borderId="36" xfId="0" applyNumberFormat="1" applyFont="1" applyBorder="1" applyAlignment="1" applyProtection="1">
      <alignment horizontal="center" vertical="center" wrapText="1"/>
      <protection locked="0"/>
    </xf>
    <xf numFmtId="3" fontId="23" fillId="0" borderId="32" xfId="0" applyNumberFormat="1" applyFont="1" applyBorder="1" applyAlignment="1" applyProtection="1">
      <alignment horizontal="center" vertical="center" wrapText="1"/>
    </xf>
    <xf numFmtId="3" fontId="23" fillId="0" borderId="31" xfId="0" applyNumberFormat="1" applyFont="1" applyBorder="1" applyAlignment="1" applyProtection="1">
      <alignment horizontal="center" vertical="center" wrapText="1"/>
    </xf>
    <xf numFmtId="4" fontId="23" fillId="0" borderId="37" xfId="0" applyNumberFormat="1" applyFont="1" applyBorder="1" applyAlignment="1" applyProtection="1">
      <alignment horizontal="center" vertical="center" wrapText="1"/>
      <protection locked="0"/>
    </xf>
    <xf numFmtId="4" fontId="23" fillId="0" borderId="36" xfId="0" applyNumberFormat="1" applyFont="1" applyBorder="1" applyAlignment="1" applyProtection="1">
      <alignment horizontal="center" vertical="center" wrapText="1"/>
      <protection locked="0"/>
    </xf>
    <xf numFmtId="3" fontId="23" fillId="0" borderId="37" xfId="0" applyNumberFormat="1" applyFont="1" applyBorder="1" applyAlignment="1" applyProtection="1">
      <alignment horizontal="center" vertical="center" wrapText="1"/>
    </xf>
    <xf numFmtId="3" fontId="23" fillId="0" borderId="36" xfId="0" applyNumberFormat="1" applyFont="1" applyBorder="1" applyAlignment="1" applyProtection="1">
      <alignment horizontal="center" vertical="center" wrapText="1"/>
    </xf>
    <xf numFmtId="2" fontId="23" fillId="0" borderId="37" xfId="0" applyNumberFormat="1" applyFont="1" applyBorder="1" applyAlignment="1" applyProtection="1">
      <alignment horizontal="center" vertical="center" wrapText="1"/>
      <protection locked="0"/>
    </xf>
    <xf numFmtId="2" fontId="23" fillId="0" borderId="36" xfId="0" applyNumberFormat="1" applyFont="1" applyBorder="1" applyAlignment="1" applyProtection="1">
      <alignment horizontal="center" vertical="center" wrapText="1"/>
      <protection locked="0"/>
    </xf>
    <xf numFmtId="3" fontId="23" fillId="0" borderId="38" xfId="0" applyNumberFormat="1" applyFont="1" applyBorder="1" applyAlignment="1" applyProtection="1">
      <alignment horizontal="center" vertical="center" wrapText="1"/>
    </xf>
    <xf numFmtId="165" fontId="23" fillId="9" borderId="35" xfId="0" applyNumberFormat="1" applyFont="1" applyFill="1" applyBorder="1" applyAlignment="1" applyProtection="1">
      <alignment horizontal="center" vertical="center" wrapText="1"/>
    </xf>
    <xf numFmtId="165" fontId="23" fillId="9" borderId="38" xfId="0" applyNumberFormat="1" applyFont="1" applyFill="1" applyBorder="1" applyAlignment="1" applyProtection="1">
      <alignment horizontal="center" vertical="center" wrapText="1"/>
    </xf>
    <xf numFmtId="3" fontId="23" fillId="0" borderId="35" xfId="0" applyNumberFormat="1" applyFont="1" applyBorder="1" applyAlignment="1" applyProtection="1">
      <alignment horizontal="center" vertical="center" wrapText="1"/>
      <protection locked="0"/>
    </xf>
    <xf numFmtId="0" fontId="23" fillId="0" borderId="14" xfId="0" applyFont="1" applyBorder="1" applyAlignment="1" applyProtection="1">
      <alignment horizontal="left" vertical="center" wrapText="1"/>
    </xf>
    <xf numFmtId="0" fontId="20" fillId="12" borderId="55" xfId="0" applyFont="1" applyFill="1" applyBorder="1" applyAlignment="1" applyProtection="1">
      <alignment horizontal="center" vertical="center" wrapText="1"/>
    </xf>
    <xf numFmtId="0" fontId="20" fillId="12" borderId="42" xfId="0" applyFont="1" applyFill="1" applyBorder="1" applyAlignment="1" applyProtection="1">
      <alignment horizontal="center" vertical="center" wrapText="1"/>
    </xf>
    <xf numFmtId="3" fontId="20" fillId="12" borderId="41" xfId="0" applyNumberFormat="1" applyFont="1" applyFill="1" applyBorder="1" applyAlignment="1" applyProtection="1">
      <alignment horizontal="center" vertical="center" wrapText="1"/>
    </xf>
    <xf numFmtId="3" fontId="20" fillId="12" borderId="42" xfId="0" applyNumberFormat="1" applyFont="1" applyFill="1" applyBorder="1" applyAlignment="1" applyProtection="1">
      <alignment horizontal="center" vertical="center" wrapText="1"/>
    </xf>
    <xf numFmtId="4" fontId="20" fillId="12" borderId="41" xfId="0" applyNumberFormat="1" applyFont="1" applyFill="1" applyBorder="1" applyAlignment="1" applyProtection="1">
      <alignment horizontal="center" vertical="center" wrapText="1"/>
    </xf>
    <xf numFmtId="4" fontId="20" fillId="12" borderId="42" xfId="0" applyNumberFormat="1" applyFont="1" applyFill="1" applyBorder="1" applyAlignment="1" applyProtection="1">
      <alignment horizontal="center" vertical="center" wrapText="1"/>
    </xf>
    <xf numFmtId="3" fontId="20" fillId="12" borderId="43" xfId="0" applyNumberFormat="1" applyFont="1" applyFill="1" applyBorder="1" applyAlignment="1" applyProtection="1">
      <alignment horizontal="center" vertical="center" wrapText="1"/>
    </xf>
    <xf numFmtId="3" fontId="23" fillId="0" borderId="56" xfId="0" applyNumberFormat="1" applyFont="1" applyBorder="1" applyAlignment="1" applyProtection="1">
      <alignment horizontal="left" vertical="center" wrapText="1"/>
      <protection locked="0"/>
    </xf>
    <xf numFmtId="3" fontId="23" fillId="0" borderId="2" xfId="0" applyNumberFormat="1" applyFont="1" applyBorder="1" applyAlignment="1" applyProtection="1">
      <alignment horizontal="left" vertical="center" wrapText="1"/>
      <protection locked="0"/>
    </xf>
    <xf numFmtId="3" fontId="23" fillId="0" borderId="57" xfId="0" applyNumberFormat="1" applyFont="1" applyBorder="1" applyAlignment="1" applyProtection="1">
      <alignment horizontal="left" vertical="center" wrapText="1"/>
      <protection locked="0"/>
    </xf>
    <xf numFmtId="0" fontId="0" fillId="0" borderId="21" xfId="0" applyBorder="1" applyAlignment="1" applyProtection="1">
      <alignment horizontal="center" vertical="center" textRotation="90"/>
    </xf>
    <xf numFmtId="0" fontId="23" fillId="2" borderId="27" xfId="0" applyFont="1" applyFill="1" applyBorder="1" applyAlignment="1" applyProtection="1">
      <alignment horizontal="left" vertical="center" wrapText="1"/>
    </xf>
    <xf numFmtId="0" fontId="23" fillId="2" borderId="23" xfId="0" applyFont="1" applyFill="1" applyBorder="1" applyAlignment="1" applyProtection="1">
      <alignment horizontal="left" vertical="center" wrapText="1"/>
    </xf>
    <xf numFmtId="0" fontId="23" fillId="2" borderId="28" xfId="0" applyFont="1" applyFill="1" applyBorder="1" applyAlignment="1" applyProtection="1">
      <alignment horizontal="left" vertical="center" wrapText="1"/>
    </xf>
    <xf numFmtId="0" fontId="23" fillId="2" borderId="4" xfId="0" applyFont="1" applyFill="1" applyBorder="1" applyAlignment="1" applyProtection="1">
      <alignment horizontal="left" vertical="center" wrapText="1"/>
    </xf>
    <xf numFmtId="0" fontId="23" fillId="2" borderId="0" xfId="0" applyFont="1" applyFill="1" applyAlignment="1" applyProtection="1">
      <alignment horizontal="left" vertical="center" wrapText="1"/>
    </xf>
    <xf numFmtId="0" fontId="23" fillId="2" borderId="34" xfId="0" applyFont="1" applyFill="1" applyBorder="1" applyAlignment="1" applyProtection="1">
      <alignment horizontal="left" vertical="center" wrapText="1"/>
    </xf>
    <xf numFmtId="0" fontId="23" fillId="0" borderId="24" xfId="0" applyFont="1" applyBorder="1" applyAlignment="1" applyProtection="1">
      <alignment horizontal="left" vertical="center" wrapText="1"/>
    </xf>
    <xf numFmtId="0" fontId="23" fillId="0" borderId="33" xfId="0" applyFont="1" applyBorder="1" applyAlignment="1" applyProtection="1">
      <alignment horizontal="left" vertical="center" wrapText="1"/>
    </xf>
    <xf numFmtId="0" fontId="6" fillId="2" borderId="4" xfId="0" applyFont="1" applyFill="1" applyBorder="1" applyAlignment="1" applyProtection="1">
      <alignment horizontal="center" vertical="center" wrapText="1"/>
    </xf>
    <xf numFmtId="0" fontId="17" fillId="0" borderId="1" xfId="0" applyFont="1" applyBorder="1" applyAlignment="1" applyProtection="1">
      <alignment horizontal="left" vertical="center" wrapText="1"/>
    </xf>
    <xf numFmtId="0" fontId="18" fillId="0" borderId="2" xfId="0" applyFont="1" applyBorder="1" applyAlignment="1" applyProtection="1">
      <alignment horizontal="left" vertical="center" wrapText="1"/>
    </xf>
    <xf numFmtId="0" fontId="18" fillId="0" borderId="4" xfId="0" applyFont="1" applyBorder="1" applyAlignment="1" applyProtection="1">
      <alignment horizontal="left" vertical="center" wrapText="1"/>
    </xf>
    <xf numFmtId="0" fontId="18" fillId="0" borderId="0" xfId="0" applyFont="1" applyAlignment="1" applyProtection="1">
      <alignment horizontal="left" vertical="center" wrapText="1"/>
    </xf>
    <xf numFmtId="0" fontId="18" fillId="0" borderId="6" xfId="0" applyFont="1" applyBorder="1" applyAlignment="1" applyProtection="1">
      <alignment horizontal="left" vertical="center" wrapText="1"/>
    </xf>
    <xf numFmtId="0" fontId="18" fillId="0" borderId="7" xfId="0" applyFont="1" applyBorder="1" applyAlignment="1" applyProtection="1">
      <alignment horizontal="left" vertical="center" wrapText="1"/>
    </xf>
    <xf numFmtId="0" fontId="20" fillId="2" borderId="2" xfId="0" applyFont="1" applyFill="1" applyBorder="1" applyAlignment="1" applyProtection="1">
      <alignment horizontal="left" vertical="center" wrapText="1"/>
    </xf>
    <xf numFmtId="0" fontId="20" fillId="2" borderId="3" xfId="0" applyFont="1" applyFill="1" applyBorder="1" applyAlignment="1" applyProtection="1">
      <alignment horizontal="left" vertical="center" wrapText="1"/>
    </xf>
    <xf numFmtId="0" fontId="20" fillId="2" borderId="0" xfId="0" applyFont="1" applyFill="1" applyBorder="1" applyAlignment="1" applyProtection="1">
      <alignment horizontal="left" vertical="center" wrapText="1"/>
    </xf>
    <xf numFmtId="0" fontId="20" fillId="2" borderId="5" xfId="0" applyFont="1" applyFill="1" applyBorder="1" applyAlignment="1" applyProtection="1">
      <alignment horizontal="left" vertical="center" wrapText="1"/>
    </xf>
    <xf numFmtId="0" fontId="20" fillId="2" borderId="7" xfId="0" applyFont="1" applyFill="1" applyBorder="1" applyAlignment="1" applyProtection="1">
      <alignment horizontal="left" vertical="center" wrapText="1"/>
    </xf>
    <xf numFmtId="0" fontId="20" fillId="2" borderId="8" xfId="0" applyFont="1" applyFill="1" applyBorder="1" applyAlignment="1" applyProtection="1">
      <alignment horizontal="left" vertical="center" wrapText="1"/>
    </xf>
    <xf numFmtId="0" fontId="17" fillId="2" borderId="51" xfId="0" applyFont="1" applyFill="1" applyBorder="1" applyAlignment="1" applyProtection="1">
      <alignment horizontal="left" vertical="center" wrapText="1"/>
    </xf>
    <xf numFmtId="0" fontId="18" fillId="2" borderId="52" xfId="0" applyFont="1" applyFill="1" applyBorder="1" applyAlignment="1" applyProtection="1">
      <alignment horizontal="left" vertical="center" wrapText="1"/>
    </xf>
    <xf numFmtId="0" fontId="18" fillId="2" borderId="53" xfId="0" applyFont="1" applyFill="1" applyBorder="1" applyAlignment="1" applyProtection="1">
      <alignment horizontal="left" vertical="center" wrapText="1"/>
    </xf>
    <xf numFmtId="0" fontId="23" fillId="0" borderId="22" xfId="0" applyFont="1" applyBorder="1" applyAlignment="1" applyProtection="1">
      <alignment horizontal="left" vertical="center" wrapText="1"/>
    </xf>
    <xf numFmtId="0" fontId="23" fillId="0" borderId="32" xfId="0" applyFont="1" applyBorder="1" applyAlignment="1" applyProtection="1">
      <alignment horizontal="left" vertical="center" wrapText="1"/>
    </xf>
    <xf numFmtId="0" fontId="23" fillId="0" borderId="45" xfId="0" applyFont="1" applyBorder="1" applyAlignment="1" applyProtection="1">
      <alignment horizontal="left" vertical="center" wrapText="1"/>
    </xf>
    <xf numFmtId="2" fontId="20" fillId="12" borderId="41" xfId="0" applyNumberFormat="1" applyFont="1" applyFill="1" applyBorder="1" applyAlignment="1" applyProtection="1">
      <alignment horizontal="center" vertical="center" wrapText="1"/>
    </xf>
    <xf numFmtId="2" fontId="20" fillId="12" borderId="42" xfId="0" applyNumberFormat="1" applyFont="1" applyFill="1" applyBorder="1" applyAlignment="1" applyProtection="1">
      <alignment horizontal="center" vertical="center" wrapText="1"/>
    </xf>
    <xf numFmtId="165" fontId="20" fillId="12" borderId="43" xfId="0" applyNumberFormat="1" applyFont="1" applyFill="1" applyBorder="1" applyAlignment="1" applyProtection="1">
      <alignment horizontal="center" vertical="center" wrapText="1"/>
    </xf>
    <xf numFmtId="165" fontId="20" fillId="12" borderId="44" xfId="0" applyNumberFormat="1" applyFont="1" applyFill="1" applyBorder="1" applyAlignment="1" applyProtection="1">
      <alignment horizontal="center" vertical="center" wrapText="1"/>
    </xf>
    <xf numFmtId="0" fontId="23" fillId="0" borderId="28" xfId="0" applyFont="1" applyBorder="1" applyAlignment="1" applyProtection="1">
      <alignment horizontal="left" vertical="center" wrapText="1"/>
      <protection locked="0"/>
    </xf>
    <xf numFmtId="0" fontId="23" fillId="0" borderId="34" xfId="0" applyFont="1" applyBorder="1" applyAlignment="1" applyProtection="1">
      <alignment horizontal="left" vertical="center" wrapText="1"/>
      <protection locked="0"/>
    </xf>
    <xf numFmtId="0" fontId="23" fillId="0" borderId="31" xfId="0" applyFont="1" applyBorder="1" applyAlignment="1" applyProtection="1">
      <alignment horizontal="left" vertical="center" wrapText="1"/>
      <protection locked="0"/>
    </xf>
    <xf numFmtId="0" fontId="23" fillId="0" borderId="26" xfId="0" applyFont="1" applyBorder="1" applyAlignment="1" applyProtection="1">
      <alignment horizontal="left" vertical="center" wrapText="1"/>
      <protection locked="0"/>
    </xf>
    <xf numFmtId="0" fontId="23" fillId="0" borderId="7" xfId="0" applyFont="1" applyBorder="1" applyAlignment="1" applyProtection="1">
      <alignment horizontal="left" vertical="center" wrapText="1"/>
      <protection locked="0"/>
    </xf>
    <xf numFmtId="0" fontId="23" fillId="0" borderId="8" xfId="0" applyFont="1" applyBorder="1" applyAlignment="1" applyProtection="1">
      <alignment horizontal="left" vertical="center" wrapText="1"/>
      <protection locked="0"/>
    </xf>
    <xf numFmtId="0" fontId="9" fillId="5" borderId="0" xfId="0" applyFont="1" applyFill="1" applyAlignment="1">
      <alignment horizontal="center" vertical="center"/>
    </xf>
    <xf numFmtId="0" fontId="23" fillId="0" borderId="54" xfId="0" applyFont="1" applyBorder="1" applyAlignment="1">
      <alignment horizontal="center" vertical="center" wrapText="1"/>
    </xf>
    <xf numFmtId="0" fontId="23" fillId="0" borderId="36" xfId="0" applyFont="1" applyBorder="1" applyAlignment="1">
      <alignment horizontal="center" vertical="center" wrapText="1"/>
    </xf>
    <xf numFmtId="165" fontId="23" fillId="9" borderId="35" xfId="0" applyNumberFormat="1" applyFont="1" applyFill="1" applyBorder="1" applyAlignment="1">
      <alignment horizontal="center" vertical="center" wrapText="1"/>
    </xf>
    <xf numFmtId="165" fontId="23" fillId="9" borderId="38" xfId="0" applyNumberFormat="1" applyFont="1" applyFill="1" applyBorder="1" applyAlignment="1">
      <alignment horizontal="center" vertical="center" wrapText="1"/>
    </xf>
    <xf numFmtId="0" fontId="20" fillId="3" borderId="55" xfId="0" applyFont="1" applyFill="1" applyBorder="1" applyAlignment="1">
      <alignment horizontal="center" vertical="center" wrapText="1"/>
    </xf>
    <xf numFmtId="0" fontId="20" fillId="3" borderId="42" xfId="0" applyFont="1" applyFill="1" applyBorder="1" applyAlignment="1">
      <alignment horizontal="center" vertical="center" wrapText="1"/>
    </xf>
    <xf numFmtId="4" fontId="20" fillId="12" borderId="41" xfId="0" applyNumberFormat="1" applyFont="1" applyFill="1" applyBorder="1" applyAlignment="1">
      <alignment horizontal="center" vertical="center" wrapText="1"/>
    </xf>
    <xf numFmtId="4" fontId="20" fillId="12" borderId="42" xfId="0" applyNumberFormat="1" applyFont="1" applyFill="1" applyBorder="1" applyAlignment="1">
      <alignment horizontal="center" vertical="center" wrapText="1"/>
    </xf>
    <xf numFmtId="2" fontId="20" fillId="12" borderId="41" xfId="0" applyNumberFormat="1" applyFont="1" applyFill="1" applyBorder="1" applyAlignment="1">
      <alignment horizontal="center" vertical="center" wrapText="1"/>
    </xf>
    <xf numFmtId="2" fontId="20" fillId="12" borderId="42" xfId="0" applyNumberFormat="1" applyFont="1" applyFill="1" applyBorder="1" applyAlignment="1">
      <alignment horizontal="center" vertical="center" wrapText="1"/>
    </xf>
    <xf numFmtId="165" fontId="20" fillId="9" borderId="43" xfId="0" applyNumberFormat="1" applyFont="1" applyFill="1" applyBorder="1" applyAlignment="1">
      <alignment horizontal="center" vertical="center" wrapText="1"/>
    </xf>
    <xf numFmtId="0" fontId="20" fillId="9" borderId="44" xfId="0" applyFont="1" applyFill="1" applyBorder="1" applyAlignment="1">
      <alignment horizontal="center" vertical="center" wrapText="1"/>
    </xf>
    <xf numFmtId="4" fontId="20" fillId="12" borderId="43" xfId="0" applyNumberFormat="1" applyFont="1" applyFill="1" applyBorder="1" applyAlignment="1">
      <alignment horizontal="center" vertical="center" wrapText="1"/>
    </xf>
    <xf numFmtId="4" fontId="23" fillId="0" borderId="35" xfId="0" applyNumberFormat="1" applyFont="1" applyBorder="1" applyAlignment="1" applyProtection="1">
      <alignment horizontal="center" vertical="center" wrapText="1"/>
      <protection locked="0"/>
    </xf>
    <xf numFmtId="0" fontId="23" fillId="0" borderId="37" xfId="0" applyFont="1" applyBorder="1" applyAlignment="1">
      <alignment horizontal="center" vertical="center" wrapText="1"/>
    </xf>
    <xf numFmtId="3" fontId="23" fillId="0" borderId="32" xfId="0" applyNumberFormat="1" applyFont="1" applyBorder="1" applyAlignment="1">
      <alignment horizontal="center" vertical="center" wrapText="1"/>
    </xf>
    <xf numFmtId="3" fontId="23" fillId="0" borderId="31" xfId="0" applyNumberFormat="1" applyFont="1" applyBorder="1" applyAlignment="1">
      <alignment horizontal="center" vertical="center" wrapText="1"/>
    </xf>
    <xf numFmtId="3" fontId="23" fillId="0" borderId="37" xfId="0" applyNumberFormat="1" applyFont="1" applyBorder="1" applyAlignment="1">
      <alignment horizontal="center" vertical="center" wrapText="1"/>
    </xf>
    <xf numFmtId="3" fontId="23" fillId="0" borderId="36" xfId="0" applyNumberFormat="1" applyFont="1" applyBorder="1" applyAlignment="1">
      <alignment horizontal="center" vertical="center" wrapText="1"/>
    </xf>
    <xf numFmtId="3" fontId="23" fillId="9" borderId="37" xfId="0" applyNumberFormat="1" applyFont="1" applyFill="1" applyBorder="1" applyAlignment="1">
      <alignment horizontal="center" vertical="center" wrapText="1"/>
    </xf>
    <xf numFmtId="3" fontId="23" fillId="9" borderId="38" xfId="0" applyNumberFormat="1" applyFont="1" applyFill="1" applyBorder="1" applyAlignment="1">
      <alignment horizontal="center" vertical="center" wrapText="1"/>
    </xf>
    <xf numFmtId="165" fontId="23" fillId="9" borderId="37" xfId="0" applyNumberFormat="1" applyFont="1" applyFill="1" applyBorder="1" applyAlignment="1">
      <alignment horizontal="center" vertical="center" wrapText="1"/>
    </xf>
    <xf numFmtId="0" fontId="23" fillId="2" borderId="15" xfId="0" applyFont="1" applyFill="1" applyBorder="1" applyAlignment="1">
      <alignment horizontal="left" vertical="center" wrapText="1"/>
    </xf>
    <xf numFmtId="0" fontId="23" fillId="2" borderId="16" xfId="0" applyFont="1" applyFill="1" applyBorder="1" applyAlignment="1">
      <alignment horizontal="left" vertical="center" wrapText="1"/>
    </xf>
    <xf numFmtId="0" fontId="23" fillId="2" borderId="15" xfId="0" applyFont="1" applyFill="1" applyBorder="1" applyAlignment="1">
      <alignment horizontal="left" vertical="center"/>
    </xf>
    <xf numFmtId="0" fontId="23" fillId="2" borderId="16" xfId="0" applyFont="1" applyFill="1" applyBorder="1" applyAlignment="1">
      <alignment horizontal="left" vertical="center"/>
    </xf>
    <xf numFmtId="0" fontId="27" fillId="2" borderId="9" xfId="0" applyFont="1" applyFill="1" applyBorder="1" applyAlignment="1">
      <alignment horizontal="center" vertical="center" wrapText="1"/>
    </xf>
    <xf numFmtId="0" fontId="27" fillId="2" borderId="10" xfId="0" applyFont="1" applyFill="1" applyBorder="1" applyAlignment="1">
      <alignment horizontal="center" vertical="center" wrapText="1"/>
    </xf>
    <xf numFmtId="0" fontId="27" fillId="2" borderId="11" xfId="0" applyFont="1" applyFill="1" applyBorder="1" applyAlignment="1">
      <alignment horizontal="center" vertical="center" wrapText="1"/>
    </xf>
    <xf numFmtId="0" fontId="27" fillId="2" borderId="1" xfId="0" applyFont="1" applyFill="1" applyBorder="1" applyAlignment="1">
      <alignment horizontal="center" vertical="center" wrapText="1"/>
    </xf>
    <xf numFmtId="0" fontId="27" fillId="2" borderId="2" xfId="0" applyFont="1" applyFill="1" applyBorder="1" applyAlignment="1">
      <alignment horizontal="center" vertical="center" wrapText="1"/>
    </xf>
    <xf numFmtId="0" fontId="27" fillId="2" borderId="3" xfId="0" applyFont="1" applyFill="1" applyBorder="1" applyAlignment="1">
      <alignment horizontal="center" vertical="center" wrapText="1"/>
    </xf>
    <xf numFmtId="0" fontId="27" fillId="2" borderId="6" xfId="0" applyFont="1" applyFill="1" applyBorder="1" applyAlignment="1">
      <alignment horizontal="center" vertical="center" wrapText="1"/>
    </xf>
    <xf numFmtId="0" fontId="27" fillId="2" borderId="7" xfId="0" applyFont="1" applyFill="1" applyBorder="1" applyAlignment="1">
      <alignment horizontal="center" vertical="center" wrapText="1"/>
    </xf>
    <xf numFmtId="0" fontId="27" fillId="2" borderId="8" xfId="0" applyFont="1" applyFill="1" applyBorder="1" applyAlignment="1">
      <alignment horizontal="center" vertical="center" wrapText="1"/>
    </xf>
    <xf numFmtId="0" fontId="27" fillId="0" borderId="1" xfId="0" applyFont="1" applyBorder="1" applyAlignment="1">
      <alignment horizontal="center" vertical="center" wrapText="1"/>
    </xf>
    <xf numFmtId="0" fontId="27" fillId="0" borderId="2" xfId="0" applyFont="1" applyBorder="1" applyAlignment="1">
      <alignment horizontal="center" vertical="center" wrapText="1"/>
    </xf>
    <xf numFmtId="0" fontId="27" fillId="0" borderId="3" xfId="0" applyFont="1" applyBorder="1" applyAlignment="1">
      <alignment horizontal="center" vertical="center" wrapText="1"/>
    </xf>
    <xf numFmtId="0" fontId="27" fillId="0" borderId="6" xfId="0" applyFont="1" applyBorder="1" applyAlignment="1">
      <alignment horizontal="center" vertical="center" wrapText="1"/>
    </xf>
    <xf numFmtId="0" fontId="27" fillId="0" borderId="7" xfId="0" applyFont="1" applyBorder="1" applyAlignment="1">
      <alignment horizontal="center" vertical="center" wrapText="1"/>
    </xf>
    <xf numFmtId="0" fontId="27" fillId="0" borderId="8" xfId="0" applyFont="1" applyBorder="1" applyAlignment="1">
      <alignment horizontal="center" vertical="center" wrapText="1"/>
    </xf>
    <xf numFmtId="0" fontId="27" fillId="0" borderId="9" xfId="0" applyFont="1" applyBorder="1" applyAlignment="1">
      <alignment horizontal="center" vertical="center" wrapText="1"/>
    </xf>
    <xf numFmtId="0" fontId="27" fillId="0" borderId="10" xfId="0" applyFont="1" applyBorder="1" applyAlignment="1">
      <alignment horizontal="center" vertical="center" wrapText="1"/>
    </xf>
    <xf numFmtId="0" fontId="27" fillId="0" borderId="11" xfId="0" applyFont="1" applyBorder="1" applyAlignment="1">
      <alignment horizontal="center" vertical="center" wrapText="1"/>
    </xf>
    <xf numFmtId="0" fontId="23" fillId="2" borderId="2" xfId="0" applyFont="1" applyFill="1" applyBorder="1" applyAlignment="1">
      <alignment horizontal="left" vertical="center" wrapText="1"/>
    </xf>
    <xf numFmtId="0" fontId="23" fillId="2" borderId="3" xfId="0" applyFont="1" applyFill="1" applyBorder="1" applyAlignment="1">
      <alignment horizontal="left" vertical="center" wrapText="1"/>
    </xf>
    <xf numFmtId="0" fontId="23" fillId="2" borderId="5" xfId="0" applyFont="1" applyFill="1" applyBorder="1" applyAlignment="1">
      <alignment horizontal="left" vertical="center" wrapText="1"/>
    </xf>
    <xf numFmtId="0" fontId="23" fillId="2" borderId="7" xfId="0" applyFont="1" applyFill="1" applyBorder="1" applyAlignment="1">
      <alignment horizontal="left" vertical="center" wrapText="1"/>
    </xf>
    <xf numFmtId="0" fontId="23" fillId="2" borderId="8" xfId="0" applyFont="1" applyFill="1" applyBorder="1" applyAlignment="1">
      <alignment horizontal="left" vertical="center" wrapText="1"/>
    </xf>
    <xf numFmtId="0" fontId="23" fillId="2" borderId="18" xfId="0" applyFont="1" applyFill="1" applyBorder="1" applyAlignment="1">
      <alignment horizontal="left" vertical="center" wrapText="1"/>
    </xf>
    <xf numFmtId="0" fontId="23" fillId="2" borderId="19" xfId="0" applyFont="1" applyFill="1" applyBorder="1" applyAlignment="1">
      <alignment horizontal="left" vertical="center" wrapText="1"/>
    </xf>
    <xf numFmtId="0" fontId="23" fillId="2" borderId="12" xfId="0" applyFont="1" applyFill="1" applyBorder="1" applyAlignment="1">
      <alignment horizontal="left" vertical="center" wrapText="1"/>
    </xf>
    <xf numFmtId="0" fontId="23" fillId="2" borderId="13" xfId="0" applyFont="1" applyFill="1" applyBorder="1" applyAlignment="1">
      <alignment horizontal="left" vertical="center" wrapText="1"/>
    </xf>
    <xf numFmtId="0" fontId="23" fillId="2" borderId="32" xfId="0" applyFont="1" applyFill="1" applyBorder="1" applyAlignment="1" applyProtection="1">
      <alignment horizontal="left" vertical="center" wrapText="1"/>
      <protection locked="0"/>
    </xf>
    <xf numFmtId="0" fontId="23" fillId="2" borderId="30" xfId="0" applyFont="1" applyFill="1" applyBorder="1" applyAlignment="1" applyProtection="1">
      <alignment horizontal="left" vertical="center" wrapText="1"/>
      <protection locked="0"/>
    </xf>
    <xf numFmtId="0" fontId="23" fillId="2" borderId="33" xfId="0" applyFont="1" applyFill="1" applyBorder="1" applyAlignment="1" applyProtection="1">
      <alignment horizontal="left" vertical="center" wrapText="1"/>
      <protection locked="0"/>
    </xf>
    <xf numFmtId="0" fontId="23" fillId="2" borderId="23" xfId="0" applyFont="1" applyFill="1" applyBorder="1" applyAlignment="1" applyProtection="1">
      <alignment horizontal="left" vertical="center" wrapText="1"/>
      <protection locked="0"/>
    </xf>
    <xf numFmtId="0" fontId="23" fillId="2" borderId="24" xfId="0" applyFont="1" applyFill="1" applyBorder="1" applyAlignment="1" applyProtection="1">
      <alignment horizontal="left" vertical="center" wrapText="1"/>
      <protection locked="0"/>
    </xf>
    <xf numFmtId="0" fontId="6" fillId="2" borderId="0" xfId="0" applyFont="1" applyFill="1" applyAlignment="1">
      <alignment horizontal="center" vertical="center" wrapText="1"/>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3" xfId="0" applyFont="1" applyBorder="1" applyAlignment="1">
      <alignment horizontal="center" vertical="center" wrapText="1"/>
    </xf>
    <xf numFmtId="0" fontId="20" fillId="0" borderId="6"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8" xfId="0" applyFont="1" applyBorder="1" applyAlignment="1">
      <alignment horizontal="center" vertical="center" wrapText="1"/>
    </xf>
    <xf numFmtId="0" fontId="20" fillId="0" borderId="4" xfId="0" applyFont="1" applyBorder="1" applyAlignment="1">
      <alignment horizontal="center" vertical="center" wrapText="1"/>
    </xf>
    <xf numFmtId="0" fontId="20" fillId="0" borderId="0" xfId="0" applyFont="1" applyAlignment="1">
      <alignment horizontal="center" vertical="center" wrapText="1"/>
    </xf>
    <xf numFmtId="0" fontId="20" fillId="0" borderId="5" xfId="0" applyFont="1" applyBorder="1" applyAlignment="1">
      <alignment horizontal="center" vertical="center" wrapText="1"/>
    </xf>
    <xf numFmtId="0" fontId="6" fillId="2" borderId="0" xfId="0" applyFont="1" applyFill="1" applyAlignment="1">
      <alignment horizontal="left" vertical="center" wrapText="1"/>
    </xf>
    <xf numFmtId="0" fontId="20" fillId="0" borderId="4" xfId="0" applyFont="1" applyBorder="1" applyAlignment="1">
      <alignment horizontal="left" vertical="center" wrapText="1"/>
    </xf>
    <xf numFmtId="0" fontId="23" fillId="0" borderId="0" xfId="0" applyFont="1" applyAlignment="1">
      <alignment horizontal="left" vertical="center" wrapText="1"/>
    </xf>
    <xf numFmtId="0" fontId="23" fillId="0" borderId="5" xfId="0" applyFont="1" applyBorder="1" applyAlignment="1">
      <alignment horizontal="left" vertical="center" wrapText="1"/>
    </xf>
    <xf numFmtId="0" fontId="23" fillId="0" borderId="4" xfId="0" applyFont="1" applyBorder="1" applyAlignment="1">
      <alignment horizontal="left" vertical="center" wrapText="1"/>
    </xf>
    <xf numFmtId="0" fontId="23" fillId="0" borderId="6" xfId="0" applyFont="1" applyBorder="1" applyAlignment="1">
      <alignment horizontal="left" vertical="center" wrapText="1"/>
    </xf>
    <xf numFmtId="0" fontId="23" fillId="0" borderId="7" xfId="0" applyFont="1" applyBorder="1" applyAlignment="1">
      <alignment horizontal="left" vertical="center" wrapText="1"/>
    </xf>
    <xf numFmtId="0" fontId="23" fillId="0" borderId="8" xfId="0" applyFont="1" applyBorder="1" applyAlignment="1">
      <alignment horizontal="left" vertical="center" wrapText="1"/>
    </xf>
    <xf numFmtId="0" fontId="23" fillId="0" borderId="1" xfId="0" applyFont="1" applyBorder="1" applyAlignment="1">
      <alignment horizontal="center" vertical="center" wrapText="1"/>
    </xf>
    <xf numFmtId="0" fontId="23" fillId="0" borderId="2" xfId="0" applyFont="1" applyBorder="1" applyAlignment="1">
      <alignment horizontal="center" vertical="center" wrapText="1"/>
    </xf>
    <xf numFmtId="0" fontId="23" fillId="0" borderId="3" xfId="0" applyFont="1" applyBorder="1" applyAlignment="1">
      <alignment horizontal="center" vertical="center" wrapText="1"/>
    </xf>
    <xf numFmtId="0" fontId="23" fillId="0" borderId="4" xfId="0" applyFont="1" applyBorder="1" applyAlignment="1">
      <alignment horizontal="center" vertical="center" wrapText="1"/>
    </xf>
    <xf numFmtId="0" fontId="23" fillId="0" borderId="0" xfId="0" applyFont="1" applyAlignment="1">
      <alignment horizontal="center" vertical="center" wrapText="1"/>
    </xf>
    <xf numFmtId="0" fontId="23" fillId="0" borderId="5" xfId="0" applyFont="1" applyBorder="1" applyAlignment="1">
      <alignment horizontal="center" vertical="center" wrapText="1"/>
    </xf>
    <xf numFmtId="0" fontId="23" fillId="0" borderId="6" xfId="0" applyFont="1" applyBorder="1" applyAlignment="1">
      <alignment horizontal="center" vertical="center" wrapText="1"/>
    </xf>
    <xf numFmtId="0" fontId="23" fillId="0" borderId="7" xfId="0" applyFont="1" applyBorder="1" applyAlignment="1">
      <alignment horizontal="center" vertical="center" wrapText="1"/>
    </xf>
    <xf numFmtId="0" fontId="23" fillId="0" borderId="8" xfId="0" applyFont="1" applyBorder="1" applyAlignment="1">
      <alignment horizontal="center" vertical="center" wrapText="1"/>
    </xf>
    <xf numFmtId="0" fontId="20" fillId="2" borderId="1" xfId="0" applyFont="1" applyFill="1" applyBorder="1" applyAlignment="1">
      <alignment horizontal="center" vertical="center"/>
    </xf>
    <xf numFmtId="0" fontId="20" fillId="2" borderId="2" xfId="0" applyFont="1" applyFill="1" applyBorder="1" applyAlignment="1">
      <alignment horizontal="center" vertical="center"/>
    </xf>
    <xf numFmtId="0" fontId="20" fillId="2" borderId="3" xfId="0" applyFont="1" applyFill="1" applyBorder="1" applyAlignment="1">
      <alignment horizontal="center" vertical="center"/>
    </xf>
    <xf numFmtId="0" fontId="20" fillId="0" borderId="1" xfId="0" applyFont="1" applyBorder="1" applyAlignment="1">
      <alignment horizontal="left" vertical="center" wrapText="1"/>
    </xf>
    <xf numFmtId="0" fontId="20" fillId="0" borderId="2" xfId="0" applyFont="1" applyBorder="1" applyAlignment="1">
      <alignment horizontal="left" vertical="center" wrapText="1"/>
    </xf>
    <xf numFmtId="0" fontId="20" fillId="0" borderId="3" xfId="0" applyFont="1" applyBorder="1" applyAlignment="1">
      <alignment horizontal="left" vertical="center" wrapText="1"/>
    </xf>
    <xf numFmtId="0" fontId="20" fillId="0" borderId="0" xfId="0" applyFont="1" applyAlignment="1">
      <alignment horizontal="left" vertical="center" wrapText="1"/>
    </xf>
    <xf numFmtId="0" fontId="20" fillId="0" borderId="5" xfId="0" applyFont="1" applyBorder="1" applyAlignment="1">
      <alignment horizontal="left" vertical="center" wrapText="1"/>
    </xf>
    <xf numFmtId="0" fontId="20" fillId="0" borderId="6" xfId="0" applyFont="1" applyBorder="1" applyAlignment="1">
      <alignment horizontal="left" vertical="center" wrapText="1"/>
    </xf>
    <xf numFmtId="0" fontId="20" fillId="0" borderId="7" xfId="0" applyFont="1" applyBorder="1" applyAlignment="1">
      <alignment horizontal="left" vertical="center" wrapText="1"/>
    </xf>
    <xf numFmtId="0" fontId="20" fillId="0" borderId="8" xfId="0" applyFont="1" applyBorder="1" applyAlignment="1">
      <alignment horizontal="left" vertical="center" wrapText="1"/>
    </xf>
    <xf numFmtId="0" fontId="20" fillId="2" borderId="1" xfId="0" applyFont="1" applyFill="1" applyBorder="1" applyAlignment="1">
      <alignment horizontal="center" vertical="center" wrapText="1"/>
    </xf>
    <xf numFmtId="0" fontId="20" fillId="2" borderId="2" xfId="0" applyFont="1" applyFill="1" applyBorder="1" applyAlignment="1">
      <alignment horizontal="center" vertical="center" wrapText="1"/>
    </xf>
    <xf numFmtId="0" fontId="20" fillId="2" borderId="3" xfId="0" applyFont="1" applyFill="1" applyBorder="1" applyAlignment="1">
      <alignment horizontal="center" vertical="center" wrapText="1"/>
    </xf>
    <xf numFmtId="0" fontId="15" fillId="0" borderId="1" xfId="0" applyFont="1" applyBorder="1" applyAlignment="1">
      <alignment horizontal="center" vertical="center" wrapText="1"/>
    </xf>
    <xf numFmtId="0" fontId="15" fillId="0" borderId="2" xfId="0" applyFont="1" applyBorder="1" applyAlignment="1">
      <alignment horizontal="center" vertical="center" wrapText="1"/>
    </xf>
    <xf numFmtId="0" fontId="15" fillId="0" borderId="3" xfId="0" applyFont="1" applyBorder="1" applyAlignment="1">
      <alignment horizontal="center" vertical="center" wrapText="1"/>
    </xf>
    <xf numFmtId="0" fontId="15" fillId="0" borderId="4" xfId="0" applyFont="1" applyBorder="1" applyAlignment="1">
      <alignment horizontal="center" vertical="center" wrapText="1"/>
    </xf>
    <xf numFmtId="0" fontId="15" fillId="0" borderId="0" xfId="0" applyFont="1" applyBorder="1" applyAlignment="1">
      <alignment horizontal="center" vertical="center" wrapText="1"/>
    </xf>
    <xf numFmtId="0" fontId="15" fillId="0" borderId="5" xfId="0" applyFont="1" applyBorder="1" applyAlignment="1">
      <alignment horizontal="center" vertical="center" wrapText="1"/>
    </xf>
    <xf numFmtId="0" fontId="15" fillId="0" borderId="6" xfId="0" applyFont="1" applyBorder="1" applyAlignment="1">
      <alignment horizontal="center" vertical="center" wrapText="1"/>
    </xf>
    <xf numFmtId="0" fontId="15" fillId="0" borderId="7" xfId="0" applyFont="1" applyBorder="1" applyAlignment="1">
      <alignment horizontal="center" vertical="center" wrapText="1"/>
    </xf>
    <xf numFmtId="0" fontId="15" fillId="0" borderId="8" xfId="0" applyFont="1" applyBorder="1" applyAlignment="1">
      <alignment horizontal="center" vertical="center" wrapText="1"/>
    </xf>
    <xf numFmtId="0" fontId="23" fillId="0" borderId="2" xfId="0" applyFont="1" applyBorder="1" applyAlignment="1">
      <alignment horizontal="left" vertical="center" wrapText="1"/>
    </xf>
    <xf numFmtId="0" fontId="20" fillId="2" borderId="51" xfId="0" applyFont="1" applyFill="1" applyBorder="1" applyAlignment="1">
      <alignment horizontal="left" vertical="center" wrapText="1"/>
    </xf>
    <xf numFmtId="0" fontId="23" fillId="2" borderId="52" xfId="0" applyFont="1" applyFill="1" applyBorder="1" applyAlignment="1">
      <alignment horizontal="left" vertical="center" wrapText="1"/>
    </xf>
    <xf numFmtId="0" fontId="23" fillId="2" borderId="53" xfId="0" applyFont="1" applyFill="1" applyBorder="1" applyAlignment="1">
      <alignment horizontal="left" vertical="center" wrapText="1"/>
    </xf>
    <xf numFmtId="0" fontId="20" fillId="2" borderId="2" xfId="0" applyFont="1" applyFill="1" applyBorder="1" applyAlignment="1">
      <alignment horizontal="left" vertical="center" wrapText="1"/>
    </xf>
    <xf numFmtId="0" fontId="23" fillId="2" borderId="0" xfId="0" applyFont="1" applyFill="1" applyAlignment="1">
      <alignment horizontal="left" vertical="center" wrapText="1"/>
    </xf>
    <xf numFmtId="0" fontId="23" fillId="0" borderId="15" xfId="0" applyFont="1" applyBorder="1" applyAlignment="1">
      <alignment horizontal="left" vertical="center" wrapText="1"/>
    </xf>
    <xf numFmtId="0" fontId="23" fillId="0" borderId="16" xfId="0" applyFont="1" applyBorder="1" applyAlignment="1">
      <alignment horizontal="left" vertical="center" wrapText="1"/>
    </xf>
    <xf numFmtId="3" fontId="25" fillId="9" borderId="49" xfId="0" applyNumberFormat="1" applyFont="1" applyFill="1" applyBorder="1" applyAlignment="1">
      <alignment horizontal="center" vertical="center" wrapText="1"/>
    </xf>
    <xf numFmtId="3" fontId="25" fillId="9" borderId="47" xfId="0" applyNumberFormat="1" applyFont="1" applyFill="1" applyBorder="1" applyAlignment="1">
      <alignment horizontal="center" vertical="center" wrapText="1"/>
    </xf>
    <xf numFmtId="3" fontId="25" fillId="9" borderId="48" xfId="0" applyNumberFormat="1" applyFont="1" applyFill="1" applyBorder="1" applyAlignment="1">
      <alignment horizontal="center" vertical="center" wrapText="1"/>
    </xf>
    <xf numFmtId="3" fontId="25" fillId="9" borderId="50" xfId="0" applyNumberFormat="1" applyFont="1" applyFill="1" applyBorder="1" applyAlignment="1">
      <alignment horizontal="center" vertical="center" wrapText="1"/>
    </xf>
    <xf numFmtId="0" fontId="0" fillId="0" borderId="4" xfId="0" applyBorder="1" applyAlignment="1">
      <alignment horizontal="center" vertical="center" textRotation="90"/>
    </xf>
    <xf numFmtId="0" fontId="23" fillId="0" borderId="18" xfId="0" applyFont="1" applyBorder="1" applyAlignment="1">
      <alignment horizontal="left" vertical="center" wrapText="1"/>
    </xf>
    <xf numFmtId="0" fontId="23" fillId="0" borderId="19" xfId="0" applyFont="1" applyBorder="1" applyAlignment="1">
      <alignment horizontal="left" vertical="center" wrapText="1"/>
    </xf>
    <xf numFmtId="0" fontId="23" fillId="0" borderId="17" xfId="0" applyFont="1" applyBorder="1" applyAlignment="1">
      <alignment horizontal="left" vertical="center" wrapText="1"/>
    </xf>
    <xf numFmtId="0" fontId="23" fillId="0" borderId="20" xfId="0" applyFont="1" applyBorder="1" applyAlignment="1">
      <alignment horizontal="left" vertical="center" wrapText="1"/>
    </xf>
    <xf numFmtId="0" fontId="0" fillId="0" borderId="21" xfId="0" applyBorder="1" applyAlignment="1">
      <alignment horizontal="center" vertical="center" textRotation="90"/>
    </xf>
    <xf numFmtId="0" fontId="6" fillId="2" borderId="4" xfId="0" applyFont="1" applyFill="1" applyBorder="1" applyAlignment="1">
      <alignment horizontal="center" vertical="center" wrapText="1"/>
    </xf>
    <xf numFmtId="0" fontId="23" fillId="0" borderId="27" xfId="0" applyFont="1" applyBorder="1" applyAlignment="1">
      <alignment horizontal="left" vertical="center" wrapText="1"/>
    </xf>
    <xf numFmtId="0" fontId="23" fillId="0" borderId="23" xfId="0" applyFont="1" applyBorder="1" applyAlignment="1">
      <alignment horizontal="left" vertical="center" wrapText="1"/>
    </xf>
    <xf numFmtId="0" fontId="23" fillId="0" borderId="28" xfId="0" applyFont="1" applyBorder="1" applyAlignment="1">
      <alignment horizontal="left" vertical="center" wrapText="1"/>
    </xf>
    <xf numFmtId="0" fontId="23" fillId="0" borderId="34" xfId="0" applyFont="1" applyBorder="1" applyAlignment="1">
      <alignment horizontal="left" vertical="center" wrapText="1"/>
    </xf>
    <xf numFmtId="0" fontId="23" fillId="0" borderId="45" xfId="0" applyFont="1" applyBorder="1" applyAlignment="1">
      <alignment horizontal="left" vertical="center" wrapText="1"/>
    </xf>
    <xf numFmtId="0" fontId="23" fillId="0" borderId="29" xfId="0" applyFont="1" applyBorder="1" applyAlignment="1">
      <alignment horizontal="left" vertical="center" wrapText="1"/>
    </xf>
    <xf numFmtId="0" fontId="23" fillId="0" borderId="30" xfId="0" applyFont="1" applyBorder="1" applyAlignment="1">
      <alignment horizontal="left" vertical="center" wrapText="1"/>
    </xf>
    <xf numFmtId="0" fontId="23" fillId="0" borderId="31" xfId="0" applyFont="1" applyBorder="1" applyAlignment="1">
      <alignment horizontal="left" vertical="center" wrapText="1"/>
    </xf>
    <xf numFmtId="0" fontId="23" fillId="0" borderId="22" xfId="0" applyFont="1" applyBorder="1" applyAlignment="1">
      <alignment horizontal="left" vertical="center" wrapText="1"/>
    </xf>
    <xf numFmtId="0" fontId="23" fillId="0" borderId="24" xfId="0" applyFont="1" applyBorder="1" applyAlignment="1">
      <alignment horizontal="left" vertical="center" wrapText="1"/>
    </xf>
    <xf numFmtId="0" fontId="23" fillId="0" borderId="32" xfId="0" applyFont="1" applyBorder="1" applyAlignment="1">
      <alignment horizontal="left" vertical="center" wrapText="1"/>
    </xf>
    <xf numFmtId="0" fontId="23" fillId="0" borderId="33" xfId="0" applyFont="1" applyBorder="1" applyAlignment="1">
      <alignment horizontal="left" vertical="center" wrapText="1"/>
    </xf>
    <xf numFmtId="0" fontId="23" fillId="2" borderId="27" xfId="0" applyFont="1" applyFill="1" applyBorder="1" applyAlignment="1">
      <alignment horizontal="left" vertical="center" wrapText="1"/>
    </xf>
    <xf numFmtId="0" fontId="23" fillId="2" borderId="23" xfId="0" applyFont="1" applyFill="1" applyBorder="1" applyAlignment="1">
      <alignment horizontal="left" vertical="center" wrapText="1"/>
    </xf>
    <xf numFmtId="0" fontId="23" fillId="2" borderId="28" xfId="0" applyFont="1" applyFill="1" applyBorder="1" applyAlignment="1">
      <alignment horizontal="left" vertical="center" wrapText="1"/>
    </xf>
    <xf numFmtId="0" fontId="23" fillId="2" borderId="4" xfId="0" applyFont="1" applyFill="1" applyBorder="1" applyAlignment="1">
      <alignment horizontal="left" vertical="center" wrapText="1"/>
    </xf>
    <xf numFmtId="0" fontId="23" fillId="2" borderId="34" xfId="0" applyFont="1" applyFill="1" applyBorder="1" applyAlignment="1">
      <alignment horizontal="left" vertical="center" wrapText="1"/>
    </xf>
    <xf numFmtId="0" fontId="23" fillId="0" borderId="12" xfId="0" applyFont="1" applyBorder="1" applyAlignment="1">
      <alignment horizontal="left" vertical="center" wrapText="1"/>
    </xf>
    <xf numFmtId="0" fontId="23" fillId="0" borderId="13" xfId="0" applyFont="1" applyBorder="1" applyAlignment="1">
      <alignment horizontal="left" vertical="center" wrapText="1"/>
    </xf>
    <xf numFmtId="0" fontId="23" fillId="0" borderId="14" xfId="0" applyFont="1" applyBorder="1" applyAlignment="1">
      <alignment horizontal="left" vertical="center" wrapText="1"/>
    </xf>
    <xf numFmtId="0" fontId="23" fillId="10" borderId="56" xfId="0" applyFont="1" applyFill="1" applyBorder="1" applyAlignment="1">
      <alignment horizontal="left" vertical="center" wrapText="1"/>
    </xf>
    <xf numFmtId="0" fontId="23" fillId="10" borderId="2" xfId="0" applyFont="1" applyFill="1" applyBorder="1" applyAlignment="1">
      <alignment horizontal="left" vertical="center" wrapText="1"/>
    </xf>
    <xf numFmtId="0" fontId="23" fillId="10" borderId="3" xfId="0" applyFont="1" applyFill="1" applyBorder="1" applyAlignment="1">
      <alignment horizontal="left" vertical="center" wrapText="1"/>
    </xf>
    <xf numFmtId="0" fontId="23" fillId="10" borderId="25" xfId="0" applyFont="1" applyFill="1" applyBorder="1" applyAlignment="1">
      <alignment horizontal="left" vertical="center" wrapText="1"/>
    </xf>
    <xf numFmtId="0" fontId="23" fillId="10" borderId="0" xfId="0" applyFont="1" applyFill="1" applyBorder="1" applyAlignment="1">
      <alignment horizontal="left" vertical="center" wrapText="1"/>
    </xf>
    <xf numFmtId="0" fontId="23" fillId="10" borderId="5" xfId="0" applyFont="1" applyFill="1" applyBorder="1" applyAlignment="1">
      <alignment horizontal="left" vertical="center" wrapText="1"/>
    </xf>
    <xf numFmtId="0" fontId="23" fillId="10" borderId="26" xfId="0" applyFont="1" applyFill="1" applyBorder="1" applyAlignment="1">
      <alignment horizontal="left" vertical="center" wrapText="1"/>
    </xf>
    <xf numFmtId="0" fontId="23" fillId="10" borderId="7" xfId="0" applyFont="1" applyFill="1" applyBorder="1" applyAlignment="1">
      <alignment horizontal="left" vertical="center" wrapText="1"/>
    </xf>
    <xf numFmtId="0" fontId="23" fillId="10" borderId="8" xfId="0" applyFont="1" applyFill="1" applyBorder="1" applyAlignment="1">
      <alignment horizontal="left" vertical="center" wrapText="1"/>
    </xf>
    <xf numFmtId="0" fontId="23" fillId="10" borderId="56" xfId="0" applyFont="1" applyFill="1" applyBorder="1" applyAlignment="1">
      <alignment horizontal="center" vertical="center" wrapText="1"/>
    </xf>
    <xf numFmtId="0" fontId="23" fillId="10" borderId="2" xfId="0" applyFont="1" applyFill="1" applyBorder="1" applyAlignment="1">
      <alignment horizontal="center" vertical="center" wrapText="1"/>
    </xf>
    <xf numFmtId="0" fontId="23" fillId="10" borderId="3" xfId="0" applyFont="1" applyFill="1" applyBorder="1" applyAlignment="1">
      <alignment horizontal="center" vertical="center" wrapText="1"/>
    </xf>
    <xf numFmtId="0" fontId="23" fillId="10" borderId="25" xfId="0" applyFont="1" applyFill="1" applyBorder="1" applyAlignment="1">
      <alignment horizontal="center" vertical="center" wrapText="1"/>
    </xf>
    <xf numFmtId="0" fontId="23" fillId="10" borderId="0" xfId="0" applyFont="1" applyFill="1" applyBorder="1" applyAlignment="1">
      <alignment horizontal="center" vertical="center" wrapText="1"/>
    </xf>
    <xf numFmtId="0" fontId="23" fillId="10" borderId="5" xfId="0" applyFont="1" applyFill="1" applyBorder="1" applyAlignment="1">
      <alignment horizontal="center" vertical="center" wrapText="1"/>
    </xf>
    <xf numFmtId="0" fontId="23" fillId="10" borderId="32" xfId="0" applyFont="1" applyFill="1" applyBorder="1" applyAlignment="1">
      <alignment horizontal="center" vertical="center" wrapText="1"/>
    </xf>
    <xf numFmtId="0" fontId="23" fillId="10" borderId="30" xfId="0" applyFont="1" applyFill="1" applyBorder="1" applyAlignment="1">
      <alignment horizontal="center" vertical="center" wrapText="1"/>
    </xf>
    <xf numFmtId="0" fontId="23" fillId="10" borderId="33" xfId="0" applyFont="1" applyFill="1" applyBorder="1" applyAlignment="1">
      <alignment horizontal="center" vertical="center" wrapText="1"/>
    </xf>
    <xf numFmtId="0" fontId="25" fillId="9" borderId="46" xfId="0" applyFont="1" applyFill="1" applyBorder="1" applyAlignment="1">
      <alignment horizontal="center" vertical="center" wrapText="1"/>
    </xf>
    <xf numFmtId="0" fontId="25" fillId="9" borderId="47" xfId="0" applyFont="1" applyFill="1" applyBorder="1" applyAlignment="1">
      <alignment horizontal="center" vertical="center" wrapText="1"/>
    </xf>
    <xf numFmtId="0" fontId="25" fillId="9" borderId="13" xfId="0" applyFont="1" applyFill="1" applyBorder="1" applyAlignment="1">
      <alignment horizontal="center" vertical="center" wrapText="1"/>
    </xf>
    <xf numFmtId="0" fontId="17" fillId="13" borderId="0" xfId="0" applyFont="1" applyFill="1" applyBorder="1" applyAlignment="1">
      <alignment horizontal="center" vertical="center" wrapText="1"/>
    </xf>
    <xf numFmtId="0" fontId="23" fillId="13" borderId="0" xfId="0" applyFont="1" applyFill="1" applyBorder="1" applyAlignment="1">
      <alignment horizontal="center" vertical="center" wrapText="1"/>
    </xf>
    <xf numFmtId="0" fontId="23" fillId="13" borderId="7" xfId="0" applyFont="1" applyFill="1" applyBorder="1" applyAlignment="1">
      <alignment horizontal="center" vertical="center" wrapText="1"/>
    </xf>
    <xf numFmtId="0" fontId="23" fillId="0" borderId="39" xfId="0" applyFont="1" applyBorder="1" applyAlignment="1">
      <alignment horizontal="left" vertical="center" wrapText="1"/>
    </xf>
    <xf numFmtId="0" fontId="23" fillId="0" borderId="40" xfId="0" applyFont="1" applyBorder="1" applyAlignment="1">
      <alignment horizontal="left" vertical="center" wrapText="1"/>
    </xf>
    <xf numFmtId="0" fontId="3" fillId="0" borderId="6" xfId="1" applyBorder="1" applyAlignment="1" applyProtection="1">
      <alignment horizontal="center" vertical="center"/>
    </xf>
    <xf numFmtId="0" fontId="3" fillId="0" borderId="7" xfId="1" applyBorder="1" applyAlignment="1" applyProtection="1">
      <alignment horizontal="center" vertical="center"/>
    </xf>
    <xf numFmtId="0" fontId="3" fillId="0" borderId="8" xfId="1" applyBorder="1" applyAlignment="1" applyProtection="1">
      <alignment horizontal="center" vertical="center"/>
    </xf>
  </cellXfs>
  <cellStyles count="2">
    <cellStyle name="Hyperlink" xfId="1" builtinId="8"/>
    <cellStyle name="Normal" xfId="0" builtinId="0"/>
  </cellStyles>
  <dxfs count="0"/>
  <tableStyles count="0" defaultTableStyle="TableStyleMedium2" defaultPivotStyle="PivotStyleLight16"/>
  <colors>
    <mruColors>
      <color rgb="FF575756"/>
      <color rgb="FF00B2A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eetMetadata" Target="metadata.xml"/><Relationship Id="rId14" Type="http://schemas.microsoft.com/office/2006/relationships/vbaProject" Target="vbaProject.bin"/></Relationships>
</file>

<file path=xl/ctrlProps/ctrlProp1.xml><?xml version="1.0" encoding="utf-8"?>
<formControlPr xmlns="http://schemas.microsoft.com/office/spreadsheetml/2009/9/main" objectType="Radio" firstButton="1" fmlaLink="$U$188" lockText="1" noThreeD="1"/>
</file>

<file path=xl/ctrlProps/ctrlProp2.xml><?xml version="1.0" encoding="utf-8"?>
<formControlPr xmlns="http://schemas.microsoft.com/office/spreadsheetml/2009/9/main" objectType="Radio" checked="Checked" lockText="1" noThreeD="1"/>
</file>

<file path=xl/ctrlProps/ctrlProp3.xml><?xml version="1.0" encoding="utf-8"?>
<formControlPr xmlns="http://schemas.microsoft.com/office/spreadsheetml/2009/9/main" objectType="Radio" checked="Checked" firstButton="1" fmlaLink="$U$188" lockText="1" noThreeD="1"/>
</file>

<file path=xl/ctrlProps/ctrlProp4.xml><?xml version="1.0" encoding="utf-8"?>
<formControlPr xmlns="http://schemas.microsoft.com/office/spreadsheetml/2009/9/main" objectType="Radio" checked="Checked" lockText="1" noThreeD="1"/>
</file>

<file path=xl/drawings/_rels/drawing1.xml.rels><?xml version="1.0" encoding="UTF-8" standalone="yes"?>
<Relationships xmlns="http://schemas.openxmlformats.org/package/2006/relationships"><Relationship Id="rId3" Type="http://schemas.openxmlformats.org/officeDocument/2006/relationships/image" Target="../media/image3.sv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3.svg"/><Relationship Id="rId2" Type="http://schemas.openxmlformats.org/officeDocument/2006/relationships/image" Target="../media/image2.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13</xdr:col>
      <xdr:colOff>504825</xdr:colOff>
      <xdr:row>171</xdr:row>
      <xdr:rowOff>133350</xdr:rowOff>
    </xdr:from>
    <xdr:to>
      <xdr:col>14</xdr:col>
      <xdr:colOff>114300</xdr:colOff>
      <xdr:row>172</xdr:row>
      <xdr:rowOff>123825</xdr:rowOff>
    </xdr:to>
    <xdr:sp macro="" textlink="">
      <xdr:nvSpPr>
        <xdr:cNvPr id="2" name="CheckBox26" hidden="1">
          <a:extLst>
            <a:ext uri="{63B3BB69-23CF-44E3-9099-C40C66FF867C}">
              <a14:compatExt xmlns:a14="http://schemas.microsoft.com/office/drawing/2010/main" spid="_x0000_s4097"/>
            </a:ext>
            <a:ext uri="{FF2B5EF4-FFF2-40B4-BE49-F238E27FC236}">
              <a16:creationId xmlns:a16="http://schemas.microsoft.com/office/drawing/2014/main" id="{00000000-0008-0000-0000-000002000000}"/>
            </a:ext>
          </a:extLst>
        </xdr:cNvPr>
        <xdr:cNvSpPr/>
      </xdr:nvSpPr>
      <xdr:spPr bwMode="auto">
        <a:xfrm>
          <a:off x="5807075" y="48139350"/>
          <a:ext cx="250825" cy="27622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fLocksWithSheet="0"/>
  </xdr:twoCellAnchor>
  <mc:AlternateContent xmlns:mc="http://schemas.openxmlformats.org/markup-compatibility/2006">
    <mc:Choice xmlns:a14="http://schemas.microsoft.com/office/drawing/2010/main" Requires="a14">
      <xdr:twoCellAnchor editAs="oneCell">
        <xdr:from>
          <xdr:col>12</xdr:col>
          <xdr:colOff>241300</xdr:colOff>
          <xdr:row>187</xdr:row>
          <xdr:rowOff>95250</xdr:rowOff>
        </xdr:from>
        <xdr:to>
          <xdr:col>13</xdr:col>
          <xdr:colOff>482600</xdr:colOff>
          <xdr:row>188</xdr:row>
          <xdr:rowOff>247650</xdr:rowOff>
        </xdr:to>
        <xdr:sp macro="" textlink="">
          <xdr:nvSpPr>
            <xdr:cNvPr id="7169" name="Option Button 1" hidden="1">
              <a:extLst>
                <a:ext uri="{63B3BB69-23CF-44E3-9099-C40C66FF867C}">
                  <a14:compatExt spid="_x0000_s7169"/>
                </a:ext>
                <a:ext uri="{FF2B5EF4-FFF2-40B4-BE49-F238E27FC236}">
                  <a16:creationId xmlns:a16="http://schemas.microsoft.com/office/drawing/2014/main" id="{00000000-0008-0000-0000-00000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GB" sz="800" b="0" i="0" u="none" strike="noStrike" baseline="0">
                  <a:solidFill>
                    <a:srgbClr val="000000"/>
                  </a:solidFill>
                  <a:latin typeface="Segoe UI"/>
                  <a:cs typeface="Segoe UI"/>
                </a:rPr>
                <a:t>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469900</xdr:colOff>
          <xdr:row>187</xdr:row>
          <xdr:rowOff>107950</xdr:rowOff>
        </xdr:from>
        <xdr:to>
          <xdr:col>16</xdr:col>
          <xdr:colOff>57150</xdr:colOff>
          <xdr:row>188</xdr:row>
          <xdr:rowOff>254000</xdr:rowOff>
        </xdr:to>
        <xdr:sp macro="" textlink="">
          <xdr:nvSpPr>
            <xdr:cNvPr id="7170" name="Option Button 2" hidden="1">
              <a:extLst>
                <a:ext uri="{63B3BB69-23CF-44E3-9099-C40C66FF867C}">
                  <a14:compatExt spid="_x0000_s7170"/>
                </a:ext>
                <a:ext uri="{FF2B5EF4-FFF2-40B4-BE49-F238E27FC236}">
                  <a16:creationId xmlns:a16="http://schemas.microsoft.com/office/drawing/2014/main" id="{00000000-0008-0000-0000-000002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GB" sz="800" b="0" i="0" u="none" strike="noStrike" baseline="0">
                  <a:solidFill>
                    <a:srgbClr val="000000"/>
                  </a:solidFill>
                  <a:latin typeface="Segoe UI"/>
                  <a:cs typeface="Segoe UI"/>
                </a:rPr>
                <a:t>24</a:t>
              </a:r>
            </a:p>
          </xdr:txBody>
        </xdr:sp>
        <xdr:clientData/>
      </xdr:twoCellAnchor>
    </mc:Choice>
    <mc:Fallback/>
  </mc:AlternateContent>
  <xdr:oneCellAnchor>
    <xdr:from>
      <xdr:col>13</xdr:col>
      <xdr:colOff>504825</xdr:colOff>
      <xdr:row>192</xdr:row>
      <xdr:rowOff>133350</xdr:rowOff>
    </xdr:from>
    <xdr:ext cx="252412" cy="273050"/>
    <xdr:sp macro="" textlink="">
      <xdr:nvSpPr>
        <xdr:cNvPr id="7" name="CheckBox26" hidden="1">
          <a:extLst>
            <a:ext uri="{63B3BB69-23CF-44E3-9099-C40C66FF867C}">
              <a14:compatExt xmlns:a14="http://schemas.microsoft.com/office/drawing/2010/main" spid="_x0000_s4097"/>
            </a:ext>
            <a:ext uri="{FF2B5EF4-FFF2-40B4-BE49-F238E27FC236}">
              <a16:creationId xmlns:a16="http://schemas.microsoft.com/office/drawing/2014/main" id="{00000000-0008-0000-0000-000007000000}"/>
            </a:ext>
          </a:extLst>
        </xdr:cNvPr>
        <xdr:cNvSpPr/>
      </xdr:nvSpPr>
      <xdr:spPr bwMode="auto">
        <a:xfrm>
          <a:off x="5807075" y="53568600"/>
          <a:ext cx="252412" cy="2730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fLocksWithSheet="0"/>
  </xdr:oneCellAnchor>
  <xdr:twoCellAnchor editAs="oneCell">
    <xdr:from>
      <xdr:col>14</xdr:col>
      <xdr:colOff>95250</xdr:colOff>
      <xdr:row>9</xdr:row>
      <xdr:rowOff>58249</xdr:rowOff>
    </xdr:from>
    <xdr:to>
      <xdr:col>15</xdr:col>
      <xdr:colOff>396</xdr:colOff>
      <xdr:row>10</xdr:row>
      <xdr:rowOff>219114</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rotWithShape="1">
        <a:blip xmlns:r="http://schemas.openxmlformats.org/officeDocument/2006/relationships" r:embed="rId1"/>
        <a:srcRect l="55904" t="40236" r="41412" b="51787"/>
        <a:stretch/>
      </xdr:blipFill>
      <xdr:spPr>
        <a:xfrm>
          <a:off x="6038850" y="2629999"/>
          <a:ext cx="514746" cy="446615"/>
        </a:xfrm>
        <a:prstGeom prst="rect">
          <a:avLst/>
        </a:prstGeom>
      </xdr:spPr>
    </xdr:pic>
    <xdr:clientData/>
  </xdr:twoCellAnchor>
  <xdr:twoCellAnchor editAs="oneCell">
    <xdr:from>
      <xdr:col>16</xdr:col>
      <xdr:colOff>44823</xdr:colOff>
      <xdr:row>2</xdr:row>
      <xdr:rowOff>11206</xdr:rowOff>
    </xdr:from>
    <xdr:to>
      <xdr:col>18</xdr:col>
      <xdr:colOff>570716</xdr:colOff>
      <xdr:row>4</xdr:row>
      <xdr:rowOff>10795</xdr:rowOff>
    </xdr:to>
    <xdr:pic>
      <xdr:nvPicPr>
        <xdr:cNvPr id="5" name="Graphic 7">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7272617" y="593912"/>
          <a:ext cx="1803364" cy="57912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13</xdr:col>
      <xdr:colOff>504825</xdr:colOff>
      <xdr:row>171</xdr:row>
      <xdr:rowOff>133350</xdr:rowOff>
    </xdr:from>
    <xdr:to>
      <xdr:col>14</xdr:col>
      <xdr:colOff>114300</xdr:colOff>
      <xdr:row>172</xdr:row>
      <xdr:rowOff>120650</xdr:rowOff>
    </xdr:to>
    <xdr:sp macro="" textlink="">
      <xdr:nvSpPr>
        <xdr:cNvPr id="2" name="CheckBox26" hidden="1">
          <a:extLst>
            <a:ext uri="{63B3BB69-23CF-44E3-9099-C40C66FF867C}">
              <a14:compatExt xmlns:a14="http://schemas.microsoft.com/office/drawing/2010/main" spid="_x0000_s4097"/>
            </a:ext>
            <a:ext uri="{FF2B5EF4-FFF2-40B4-BE49-F238E27FC236}">
              <a16:creationId xmlns:a16="http://schemas.microsoft.com/office/drawing/2014/main" id="{00000000-0008-0000-0200-000002000000}"/>
            </a:ext>
          </a:extLst>
        </xdr:cNvPr>
        <xdr:cNvSpPr/>
      </xdr:nvSpPr>
      <xdr:spPr bwMode="auto">
        <a:xfrm>
          <a:off x="5572125" y="48710850"/>
          <a:ext cx="219075" cy="27622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fLocksWithSheet="0"/>
  </xdr:twoCellAnchor>
  <mc:AlternateContent xmlns:mc="http://schemas.openxmlformats.org/markup-compatibility/2006">
    <mc:Choice xmlns:a14="http://schemas.microsoft.com/office/drawing/2010/main" Requires="a14">
      <xdr:twoCellAnchor editAs="oneCell">
        <xdr:from>
          <xdr:col>12</xdr:col>
          <xdr:colOff>241300</xdr:colOff>
          <xdr:row>187</xdr:row>
          <xdr:rowOff>95250</xdr:rowOff>
        </xdr:from>
        <xdr:to>
          <xdr:col>13</xdr:col>
          <xdr:colOff>476250</xdr:colOff>
          <xdr:row>188</xdr:row>
          <xdr:rowOff>247650</xdr:rowOff>
        </xdr:to>
        <xdr:sp macro="" textlink="">
          <xdr:nvSpPr>
            <xdr:cNvPr id="2057" name="Option Button 9" hidden="1">
              <a:extLst>
                <a:ext uri="{63B3BB69-23CF-44E3-9099-C40C66FF867C}">
                  <a14:compatExt spid="_x0000_s2057"/>
                </a:ext>
                <a:ext uri="{FF2B5EF4-FFF2-40B4-BE49-F238E27FC236}">
                  <a16:creationId xmlns:a16="http://schemas.microsoft.com/office/drawing/2014/main" id="{00000000-0008-0000-0200-00000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GB" sz="800" b="0" i="0" u="none" strike="noStrike" baseline="0">
                  <a:solidFill>
                    <a:srgbClr val="000000"/>
                  </a:solidFill>
                  <a:latin typeface="Segoe UI"/>
                  <a:cs typeface="Segoe UI"/>
                </a:rPr>
                <a:t>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469900</xdr:colOff>
          <xdr:row>187</xdr:row>
          <xdr:rowOff>107950</xdr:rowOff>
        </xdr:from>
        <xdr:to>
          <xdr:col>16</xdr:col>
          <xdr:colOff>57150</xdr:colOff>
          <xdr:row>188</xdr:row>
          <xdr:rowOff>257175</xdr:rowOff>
        </xdr:to>
        <xdr:sp macro="" textlink="">
          <xdr:nvSpPr>
            <xdr:cNvPr id="2058" name="Option Button 10" hidden="1">
              <a:extLst>
                <a:ext uri="{63B3BB69-23CF-44E3-9099-C40C66FF867C}">
                  <a14:compatExt spid="_x0000_s2058"/>
                </a:ext>
                <a:ext uri="{FF2B5EF4-FFF2-40B4-BE49-F238E27FC236}">
                  <a16:creationId xmlns:a16="http://schemas.microsoft.com/office/drawing/2014/main" id="{00000000-0008-0000-0200-00000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GB" sz="800" b="0" i="0" u="none" strike="noStrike" baseline="0">
                  <a:solidFill>
                    <a:srgbClr val="000000"/>
                  </a:solidFill>
                  <a:latin typeface="Segoe UI"/>
                  <a:cs typeface="Segoe UI"/>
                </a:rPr>
                <a:t>24</a:t>
              </a:r>
            </a:p>
          </xdr:txBody>
        </xdr:sp>
        <xdr:clientData/>
      </xdr:twoCellAnchor>
    </mc:Choice>
    <mc:Fallback/>
  </mc:AlternateContent>
  <xdr:oneCellAnchor>
    <xdr:from>
      <xdr:col>13</xdr:col>
      <xdr:colOff>504825</xdr:colOff>
      <xdr:row>192</xdr:row>
      <xdr:rowOff>133350</xdr:rowOff>
    </xdr:from>
    <xdr:ext cx="252412" cy="273050"/>
    <xdr:sp macro="" textlink="">
      <xdr:nvSpPr>
        <xdr:cNvPr id="7" name="CheckBox26" hidden="1">
          <a:extLst>
            <a:ext uri="{63B3BB69-23CF-44E3-9099-C40C66FF867C}">
              <a14:compatExt xmlns:a14="http://schemas.microsoft.com/office/drawing/2010/main" spid="_x0000_s4097"/>
            </a:ext>
            <a:ext uri="{FF2B5EF4-FFF2-40B4-BE49-F238E27FC236}">
              <a16:creationId xmlns:a16="http://schemas.microsoft.com/office/drawing/2014/main" id="{00000000-0008-0000-0200-000007000000}"/>
            </a:ext>
          </a:extLst>
        </xdr:cNvPr>
        <xdr:cNvSpPr/>
      </xdr:nvSpPr>
      <xdr:spPr bwMode="auto">
        <a:xfrm>
          <a:off x="5846763" y="48139350"/>
          <a:ext cx="252412" cy="2730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fLocksWithSheet="0"/>
  </xdr:oneCellAnchor>
  <xdr:twoCellAnchor editAs="oneCell">
    <xdr:from>
      <xdr:col>14</xdr:col>
      <xdr:colOff>33617</xdr:colOff>
      <xdr:row>9</xdr:row>
      <xdr:rowOff>44824</xdr:rowOff>
    </xdr:from>
    <xdr:to>
      <xdr:col>14</xdr:col>
      <xdr:colOff>600212</xdr:colOff>
      <xdr:row>11</xdr:row>
      <xdr:rowOff>0</xdr:rowOff>
    </xdr:to>
    <xdr:pic>
      <xdr:nvPicPr>
        <xdr:cNvPr id="9" name="Picture 8" descr="Green Check Mark Icon Green Tick Symbol Round Checkmark Sign Vector Check  Icon Stock Illustration - Download Image Now - iStock">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19017" t="23393" r="22538" b="22746"/>
        <a:stretch/>
      </xdr:blipFill>
      <xdr:spPr bwMode="auto">
        <a:xfrm>
          <a:off x="5983941" y="2667000"/>
          <a:ext cx="569770" cy="5378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44824</xdr:colOff>
      <xdr:row>2</xdr:row>
      <xdr:rowOff>22411</xdr:rowOff>
    </xdr:from>
    <xdr:to>
      <xdr:col>18</xdr:col>
      <xdr:colOff>570717</xdr:colOff>
      <xdr:row>4</xdr:row>
      <xdr:rowOff>18825</xdr:rowOff>
    </xdr:to>
    <xdr:pic>
      <xdr:nvPicPr>
        <xdr:cNvPr id="3" name="Graphic 7">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7272618" y="605117"/>
          <a:ext cx="1803364" cy="579120"/>
        </a:xfrm>
        <a:prstGeom prst="rect">
          <a:avLst/>
        </a:prstGeom>
      </xdr:spPr>
    </xdr:pic>
    <xdr:clientData/>
  </xdr:twoCellAnchor>
  <xdr:twoCellAnchor editAs="oneCell">
    <xdr:from>
      <xdr:col>13</xdr:col>
      <xdr:colOff>504825</xdr:colOff>
      <xdr:row>171</xdr:row>
      <xdr:rowOff>133350</xdr:rowOff>
    </xdr:from>
    <xdr:to>
      <xdr:col>14</xdr:col>
      <xdr:colOff>114300</xdr:colOff>
      <xdr:row>172</xdr:row>
      <xdr:rowOff>120650</xdr:rowOff>
    </xdr:to>
    <xdr:sp macro="" textlink="">
      <xdr:nvSpPr>
        <xdr:cNvPr id="4" name="CheckBox26" hidden="1">
          <a:extLst>
            <a:ext uri="{63B3BB69-23CF-44E3-9099-C40C66FF867C}">
              <a14:compatExt xmlns:a14="http://schemas.microsoft.com/office/drawing/2010/main" spid="_x0000_s4097"/>
            </a:ext>
            <a:ext uri="{FF2B5EF4-FFF2-40B4-BE49-F238E27FC236}">
              <a16:creationId xmlns:a16="http://schemas.microsoft.com/office/drawing/2014/main" id="{00000000-0008-0000-0200-000004000000}"/>
            </a:ext>
          </a:extLst>
        </xdr:cNvPr>
        <xdr:cNvSpPr/>
      </xdr:nvSpPr>
      <xdr:spPr bwMode="auto">
        <a:xfrm>
          <a:off x="8359775" y="48139350"/>
          <a:ext cx="250825" cy="27622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fLocksWithSheet="0"/>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nationalgrid.com/uk/gas-transmission/balancing/operating-margins-om" TargetMode="External"/><Relationship Id="rId6" Type="http://schemas.openxmlformats.org/officeDocument/2006/relationships/ctrlProp" Target="../ctrlProps/ctrlProp2.xml"/><Relationship Id="rId5" Type="http://schemas.openxmlformats.org/officeDocument/2006/relationships/ctrlProp" Target="../ctrlProps/ctrlProp1.x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3.bin"/><Relationship Id="rId1" Type="http://schemas.openxmlformats.org/officeDocument/2006/relationships/hyperlink" Target="https://www.nationalgrid.com/uk/gas-transmission/balancing/operating-margins-om" TargetMode="External"/><Relationship Id="rId6" Type="http://schemas.openxmlformats.org/officeDocument/2006/relationships/ctrlProp" Target="../ctrlProps/ctrlProp4.xml"/><Relationship Id="rId5" Type="http://schemas.openxmlformats.org/officeDocument/2006/relationships/ctrlProp" Target="../ctrlProps/ctrlProp3.xml"/><Relationship Id="rId4" Type="http://schemas.openxmlformats.org/officeDocument/2006/relationships/vmlDrawing" Target="../drawings/vmlDrawing3.vml"/></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0E3C33-E935-4BF5-86FD-E0FD459C35B6}">
  <sheetPr codeName="Sheet3">
    <pageSetUpPr fitToPage="1"/>
  </sheetPr>
  <dimension ref="A1:AB676"/>
  <sheetViews>
    <sheetView topLeftCell="A203" zoomScale="80" zoomScaleNormal="80" workbookViewId="0">
      <selection activeCell="H221" sqref="H221:Q226"/>
    </sheetView>
  </sheetViews>
  <sheetFormatPr defaultColWidth="0" defaultRowHeight="0" customHeight="1" zeroHeight="1"/>
  <cols>
    <col min="1" max="2" width="9.1796875" style="103" customWidth="1"/>
    <col min="3" max="3" width="2.81640625" style="103" customWidth="1"/>
    <col min="4" max="19" width="9.1796875" style="103" customWidth="1"/>
    <col min="20" max="20" width="2.81640625" style="103" customWidth="1"/>
    <col min="21" max="23" width="9.1796875" style="103" customWidth="1"/>
    <col min="24" max="27" width="0" style="103" hidden="1" customWidth="1"/>
    <col min="28" max="28" width="0" style="113" hidden="1" customWidth="1"/>
    <col min="29" max="16384" width="9.1796875" style="113" hidden="1"/>
  </cols>
  <sheetData>
    <row r="1" spans="3:21" s="103" customFormat="1" ht="22.5" customHeight="1" thickBot="1"/>
    <row r="2" spans="3:21" s="103" customFormat="1" ht="22.5" customHeight="1" thickBot="1">
      <c r="C2" s="133"/>
      <c r="D2" s="148"/>
      <c r="E2" s="149"/>
      <c r="F2" s="148"/>
      <c r="G2" s="148"/>
      <c r="H2" s="148"/>
      <c r="I2" s="148"/>
      <c r="J2" s="148"/>
      <c r="K2" s="148"/>
      <c r="L2" s="148"/>
      <c r="M2" s="148"/>
      <c r="N2" s="148"/>
      <c r="O2" s="148"/>
      <c r="P2" s="148"/>
      <c r="Q2" s="148"/>
      <c r="R2" s="148"/>
      <c r="S2" s="148"/>
      <c r="T2" s="104"/>
    </row>
    <row r="3" spans="3:21" s="103" customFormat="1" ht="22.5" customHeight="1">
      <c r="C3" s="134"/>
      <c r="D3" s="187" t="s">
        <v>59</v>
      </c>
      <c r="E3" s="188"/>
      <c r="F3" s="188"/>
      <c r="G3" s="188"/>
      <c r="H3" s="188"/>
      <c r="I3" s="188"/>
      <c r="J3" s="188"/>
      <c r="K3" s="188"/>
      <c r="L3" s="188"/>
      <c r="M3" s="188"/>
      <c r="N3" s="188"/>
      <c r="O3" s="188"/>
      <c r="P3" s="188"/>
      <c r="Q3" s="188"/>
      <c r="R3" s="188"/>
      <c r="S3" s="189"/>
      <c r="T3" s="105"/>
    </row>
    <row r="4" spans="3:21" s="103" customFormat="1" ht="22.5" customHeight="1">
      <c r="C4" s="134"/>
      <c r="D4" s="190"/>
      <c r="E4" s="191"/>
      <c r="F4" s="191"/>
      <c r="G4" s="191"/>
      <c r="H4" s="191"/>
      <c r="I4" s="191"/>
      <c r="J4" s="191"/>
      <c r="K4" s="191"/>
      <c r="L4" s="191"/>
      <c r="M4" s="191"/>
      <c r="N4" s="191"/>
      <c r="O4" s="191"/>
      <c r="P4" s="191"/>
      <c r="Q4" s="191"/>
      <c r="R4" s="191"/>
      <c r="S4" s="192"/>
      <c r="T4" s="105"/>
      <c r="U4" s="168"/>
    </row>
    <row r="5" spans="3:21" s="103" customFormat="1" ht="22.5" customHeight="1">
      <c r="C5" s="134"/>
      <c r="D5" s="190"/>
      <c r="E5" s="191"/>
      <c r="F5" s="191"/>
      <c r="G5" s="191"/>
      <c r="H5" s="191"/>
      <c r="I5" s="191"/>
      <c r="J5" s="191"/>
      <c r="K5" s="191"/>
      <c r="L5" s="191"/>
      <c r="M5" s="191"/>
      <c r="N5" s="191"/>
      <c r="O5" s="191"/>
      <c r="P5" s="191"/>
      <c r="Q5" s="191"/>
      <c r="R5" s="191"/>
      <c r="S5" s="192"/>
      <c r="T5" s="105"/>
      <c r="U5" s="168"/>
    </row>
    <row r="6" spans="3:21" s="103" customFormat="1" ht="22.5" customHeight="1">
      <c r="C6" s="134"/>
      <c r="D6" s="190"/>
      <c r="E6" s="191"/>
      <c r="F6" s="191"/>
      <c r="G6" s="191"/>
      <c r="H6" s="191"/>
      <c r="I6" s="191"/>
      <c r="J6" s="191"/>
      <c r="K6" s="191"/>
      <c r="L6" s="191"/>
      <c r="M6" s="191"/>
      <c r="N6" s="191"/>
      <c r="O6" s="191"/>
      <c r="P6" s="191"/>
      <c r="Q6" s="191"/>
      <c r="R6" s="191"/>
      <c r="S6" s="192"/>
      <c r="T6" s="105"/>
      <c r="U6" s="168"/>
    </row>
    <row r="7" spans="3:21" s="103" customFormat="1" ht="22.5" customHeight="1" thickBot="1">
      <c r="C7" s="134"/>
      <c r="D7" s="193"/>
      <c r="E7" s="194"/>
      <c r="F7" s="194"/>
      <c r="G7" s="194"/>
      <c r="H7" s="194"/>
      <c r="I7" s="194"/>
      <c r="J7" s="194"/>
      <c r="K7" s="194"/>
      <c r="L7" s="194"/>
      <c r="M7" s="194"/>
      <c r="N7" s="194"/>
      <c r="O7" s="194"/>
      <c r="P7" s="194"/>
      <c r="Q7" s="194"/>
      <c r="R7" s="194"/>
      <c r="S7" s="195"/>
      <c r="T7" s="105"/>
    </row>
    <row r="8" spans="3:21" s="103" customFormat="1" ht="22.5" customHeight="1" thickBot="1">
      <c r="C8" s="134"/>
      <c r="D8" s="150"/>
      <c r="E8" s="150"/>
      <c r="F8" s="150"/>
      <c r="G8" s="150"/>
      <c r="H8" s="150"/>
      <c r="I8" s="150"/>
      <c r="J8" s="150"/>
      <c r="K8" s="150"/>
      <c r="L8" s="150"/>
      <c r="M8" s="150"/>
      <c r="N8" s="150"/>
      <c r="O8" s="150"/>
      <c r="P8" s="150"/>
      <c r="Q8" s="150"/>
      <c r="R8" s="150"/>
      <c r="S8" s="150"/>
      <c r="T8" s="106"/>
    </row>
    <row r="9" spans="3:21" s="103" customFormat="1" ht="22.5" customHeight="1">
      <c r="C9" s="134"/>
      <c r="D9" s="416" t="s">
        <v>73</v>
      </c>
      <c r="E9" s="417"/>
      <c r="F9" s="417"/>
      <c r="G9" s="417"/>
      <c r="H9" s="417"/>
      <c r="I9" s="417"/>
      <c r="J9" s="417"/>
      <c r="K9" s="417"/>
      <c r="L9" s="417"/>
      <c r="M9" s="417"/>
      <c r="N9" s="417"/>
      <c r="O9" s="428"/>
      <c r="P9" s="422" t="s">
        <v>0</v>
      </c>
      <c r="Q9" s="422"/>
      <c r="R9" s="422"/>
      <c r="S9" s="423"/>
      <c r="T9" s="107"/>
    </row>
    <row r="10" spans="3:21" s="103" customFormat="1" ht="22.5" customHeight="1">
      <c r="C10" s="134"/>
      <c r="D10" s="418"/>
      <c r="E10" s="419"/>
      <c r="F10" s="419"/>
      <c r="G10" s="419"/>
      <c r="H10" s="419"/>
      <c r="I10" s="419"/>
      <c r="J10" s="419"/>
      <c r="K10" s="419"/>
      <c r="L10" s="419"/>
      <c r="M10" s="419"/>
      <c r="N10" s="419"/>
      <c r="O10" s="429"/>
      <c r="P10" s="424"/>
      <c r="Q10" s="424"/>
      <c r="R10" s="424"/>
      <c r="S10" s="425"/>
      <c r="T10" s="107"/>
    </row>
    <row r="11" spans="3:21" s="103" customFormat="1" ht="22.5" customHeight="1">
      <c r="C11" s="134"/>
      <c r="D11" s="418"/>
      <c r="E11" s="419"/>
      <c r="F11" s="419"/>
      <c r="G11" s="419"/>
      <c r="H11" s="419"/>
      <c r="I11" s="419"/>
      <c r="J11" s="419"/>
      <c r="K11" s="419"/>
      <c r="L11" s="419"/>
      <c r="M11" s="419"/>
      <c r="N11" s="419"/>
      <c r="O11" s="429"/>
      <c r="P11" s="424"/>
      <c r="Q11" s="424"/>
      <c r="R11" s="424"/>
      <c r="S11" s="425"/>
      <c r="T11" s="107"/>
    </row>
    <row r="12" spans="3:21" s="103" customFormat="1" ht="22.5" customHeight="1" thickBot="1">
      <c r="C12" s="134"/>
      <c r="D12" s="420"/>
      <c r="E12" s="421"/>
      <c r="F12" s="421"/>
      <c r="G12" s="421"/>
      <c r="H12" s="421"/>
      <c r="I12" s="421"/>
      <c r="J12" s="421"/>
      <c r="K12" s="421"/>
      <c r="L12" s="421"/>
      <c r="M12" s="421"/>
      <c r="N12" s="421"/>
      <c r="O12" s="430"/>
      <c r="P12" s="426"/>
      <c r="Q12" s="426"/>
      <c r="R12" s="426"/>
      <c r="S12" s="427"/>
      <c r="T12" s="108"/>
    </row>
    <row r="13" spans="3:21" s="103" customFormat="1" ht="22.5" customHeight="1" thickBot="1">
      <c r="C13" s="134"/>
      <c r="D13" s="151"/>
      <c r="E13" s="151"/>
      <c r="F13" s="151"/>
      <c r="G13" s="151"/>
      <c r="H13" s="151"/>
      <c r="I13" s="151"/>
      <c r="J13" s="151"/>
      <c r="K13" s="151"/>
      <c r="L13" s="151"/>
      <c r="M13" s="151"/>
      <c r="N13" s="151"/>
      <c r="O13" s="151"/>
      <c r="P13" s="151"/>
      <c r="Q13" s="151"/>
      <c r="R13" s="151"/>
      <c r="S13" s="151"/>
      <c r="T13" s="109"/>
    </row>
    <row r="14" spans="3:21" s="103" customFormat="1" ht="22.5" customHeight="1">
      <c r="C14" s="134"/>
      <c r="D14" s="196" t="s">
        <v>81</v>
      </c>
      <c r="E14" s="197"/>
      <c r="F14" s="197"/>
      <c r="G14" s="197"/>
      <c r="H14" s="197"/>
      <c r="I14" s="197"/>
      <c r="J14" s="197"/>
      <c r="K14" s="197"/>
      <c r="L14" s="197"/>
      <c r="M14" s="197"/>
      <c r="N14" s="197"/>
      <c r="O14" s="197"/>
      <c r="P14" s="197"/>
      <c r="Q14" s="197"/>
      <c r="R14" s="197"/>
      <c r="S14" s="198"/>
      <c r="T14" s="109"/>
    </row>
    <row r="15" spans="3:21" s="103" customFormat="1" ht="22.5" customHeight="1" thickBot="1">
      <c r="C15" s="134"/>
      <c r="D15" s="199"/>
      <c r="E15" s="200"/>
      <c r="F15" s="200"/>
      <c r="G15" s="200"/>
      <c r="H15" s="200"/>
      <c r="I15" s="200"/>
      <c r="J15" s="200"/>
      <c r="K15" s="200"/>
      <c r="L15" s="200"/>
      <c r="M15" s="200"/>
      <c r="N15" s="200"/>
      <c r="O15" s="200"/>
      <c r="P15" s="200"/>
      <c r="Q15" s="200"/>
      <c r="R15" s="200"/>
      <c r="S15" s="201"/>
      <c r="T15" s="110"/>
    </row>
    <row r="16" spans="3:21" s="103" customFormat="1" ht="22.5" customHeight="1" thickBot="1">
      <c r="C16" s="134"/>
      <c r="D16" s="151"/>
      <c r="E16" s="151"/>
      <c r="F16" s="151"/>
      <c r="G16" s="151"/>
      <c r="H16" s="151"/>
      <c r="I16" s="151"/>
      <c r="J16" s="151"/>
      <c r="K16" s="151"/>
      <c r="L16" s="151"/>
      <c r="M16" s="151"/>
      <c r="N16" s="151"/>
      <c r="O16" s="151"/>
      <c r="P16" s="151"/>
      <c r="Q16" s="151"/>
      <c r="R16" s="151"/>
      <c r="S16" s="151"/>
      <c r="T16" s="109"/>
    </row>
    <row r="17" spans="3:21" s="103" customFormat="1" ht="22.5" customHeight="1">
      <c r="C17" s="134"/>
      <c r="D17" s="196" t="s">
        <v>55</v>
      </c>
      <c r="E17" s="197"/>
      <c r="F17" s="197"/>
      <c r="G17" s="197"/>
      <c r="H17" s="197"/>
      <c r="I17" s="197"/>
      <c r="J17" s="197"/>
      <c r="K17" s="197"/>
      <c r="L17" s="197"/>
      <c r="M17" s="197"/>
      <c r="N17" s="197"/>
      <c r="O17" s="197"/>
      <c r="P17" s="197"/>
      <c r="Q17" s="197"/>
      <c r="R17" s="197"/>
      <c r="S17" s="198"/>
      <c r="T17" s="109"/>
    </row>
    <row r="18" spans="3:21" s="103" customFormat="1" ht="22.5" customHeight="1">
      <c r="C18" s="134"/>
      <c r="D18" s="202"/>
      <c r="E18" s="203"/>
      <c r="F18" s="203"/>
      <c r="G18" s="203"/>
      <c r="H18" s="203"/>
      <c r="I18" s="203"/>
      <c r="J18" s="203"/>
      <c r="K18" s="203"/>
      <c r="L18" s="203"/>
      <c r="M18" s="203"/>
      <c r="N18" s="203"/>
      <c r="O18" s="203"/>
      <c r="P18" s="203"/>
      <c r="Q18" s="203"/>
      <c r="R18" s="203"/>
      <c r="S18" s="204"/>
      <c r="T18" s="109"/>
      <c r="U18" s="205"/>
    </row>
    <row r="19" spans="3:21" s="103" customFormat="1" ht="22.5" customHeight="1">
      <c r="C19" s="134"/>
      <c r="D19" s="202"/>
      <c r="E19" s="203"/>
      <c r="F19" s="203"/>
      <c r="G19" s="203"/>
      <c r="H19" s="203"/>
      <c r="I19" s="203"/>
      <c r="J19" s="203"/>
      <c r="K19" s="203"/>
      <c r="L19" s="203"/>
      <c r="M19" s="203"/>
      <c r="N19" s="203"/>
      <c r="O19" s="203"/>
      <c r="P19" s="203"/>
      <c r="Q19" s="203"/>
      <c r="R19" s="203"/>
      <c r="S19" s="204"/>
      <c r="T19" s="109"/>
      <c r="U19" s="205"/>
    </row>
    <row r="20" spans="3:21" s="103" customFormat="1" ht="22.5" customHeight="1">
      <c r="C20" s="134"/>
      <c r="D20" s="202"/>
      <c r="E20" s="203"/>
      <c r="F20" s="203"/>
      <c r="G20" s="203"/>
      <c r="H20" s="203"/>
      <c r="I20" s="203"/>
      <c r="J20" s="203"/>
      <c r="K20" s="203"/>
      <c r="L20" s="203"/>
      <c r="M20" s="203"/>
      <c r="N20" s="203"/>
      <c r="O20" s="203"/>
      <c r="P20" s="203"/>
      <c r="Q20" s="203"/>
      <c r="R20" s="203"/>
      <c r="S20" s="204"/>
      <c r="T20" s="109"/>
      <c r="U20" s="205"/>
    </row>
    <row r="21" spans="3:21" s="103" customFormat="1" ht="22.5" customHeight="1">
      <c r="C21" s="134"/>
      <c r="D21" s="202"/>
      <c r="E21" s="203"/>
      <c r="F21" s="203"/>
      <c r="G21" s="203"/>
      <c r="H21" s="203"/>
      <c r="I21" s="203"/>
      <c r="J21" s="203"/>
      <c r="K21" s="203"/>
      <c r="L21" s="203"/>
      <c r="M21" s="203"/>
      <c r="N21" s="203"/>
      <c r="O21" s="203"/>
      <c r="P21" s="203"/>
      <c r="Q21" s="203"/>
      <c r="R21" s="203"/>
      <c r="S21" s="204"/>
      <c r="T21" s="109"/>
      <c r="U21" s="205"/>
    </row>
    <row r="22" spans="3:21" s="103" customFormat="1" ht="22.5" customHeight="1">
      <c r="C22" s="134"/>
      <c r="D22" s="202"/>
      <c r="E22" s="203"/>
      <c r="F22" s="203"/>
      <c r="G22" s="203"/>
      <c r="H22" s="203"/>
      <c r="I22" s="203"/>
      <c r="J22" s="203"/>
      <c r="K22" s="203"/>
      <c r="L22" s="203"/>
      <c r="M22" s="203"/>
      <c r="N22" s="203"/>
      <c r="O22" s="203"/>
      <c r="P22" s="203"/>
      <c r="Q22" s="203"/>
      <c r="R22" s="203"/>
      <c r="S22" s="204"/>
      <c r="T22" s="109"/>
    </row>
    <row r="23" spans="3:21" s="103" customFormat="1" ht="22.5" customHeight="1" thickBot="1">
      <c r="C23" s="134"/>
      <c r="D23" s="199"/>
      <c r="E23" s="200"/>
      <c r="F23" s="200"/>
      <c r="G23" s="200"/>
      <c r="H23" s="200"/>
      <c r="I23" s="200"/>
      <c r="J23" s="200"/>
      <c r="K23" s="200"/>
      <c r="L23" s="200"/>
      <c r="M23" s="200"/>
      <c r="N23" s="200"/>
      <c r="O23" s="200"/>
      <c r="P23" s="200"/>
      <c r="Q23" s="200"/>
      <c r="R23" s="200"/>
      <c r="S23" s="201"/>
      <c r="T23" s="108"/>
    </row>
    <row r="24" spans="3:21" s="103" customFormat="1" ht="22.5" customHeight="1" thickBot="1">
      <c r="C24" s="134"/>
      <c r="D24" s="152"/>
      <c r="E24" s="152"/>
      <c r="F24" s="152"/>
      <c r="G24" s="152"/>
      <c r="H24" s="152"/>
      <c r="I24" s="152"/>
      <c r="J24" s="152"/>
      <c r="K24" s="152"/>
      <c r="L24" s="152"/>
      <c r="M24" s="152"/>
      <c r="N24" s="152"/>
      <c r="O24" s="152"/>
      <c r="P24" s="152"/>
      <c r="Q24" s="152"/>
      <c r="R24" s="152"/>
      <c r="S24" s="152"/>
      <c r="T24" s="111"/>
      <c r="U24" s="168"/>
    </row>
    <row r="25" spans="3:21" ht="22.5" customHeight="1">
      <c r="C25" s="134"/>
      <c r="D25" s="169" t="s">
        <v>1</v>
      </c>
      <c r="E25" s="170"/>
      <c r="F25" s="170"/>
      <c r="G25" s="170"/>
      <c r="H25" s="170"/>
      <c r="I25" s="170"/>
      <c r="J25" s="170"/>
      <c r="K25" s="170"/>
      <c r="L25" s="170"/>
      <c r="M25" s="170"/>
      <c r="N25" s="170"/>
      <c r="O25" s="170"/>
      <c r="P25" s="170"/>
      <c r="Q25" s="170"/>
      <c r="R25" s="170"/>
      <c r="S25" s="171"/>
      <c r="T25" s="112"/>
      <c r="U25" s="168"/>
    </row>
    <row r="26" spans="3:21" ht="22.5" customHeight="1" thickBot="1">
      <c r="C26" s="134"/>
      <c r="D26" s="172" t="s">
        <v>2</v>
      </c>
      <c r="E26" s="173"/>
      <c r="F26" s="173"/>
      <c r="G26" s="173"/>
      <c r="H26" s="173"/>
      <c r="I26" s="173"/>
      <c r="J26" s="173"/>
      <c r="K26" s="173"/>
      <c r="L26" s="173"/>
      <c r="M26" s="173"/>
      <c r="N26" s="173"/>
      <c r="O26" s="173"/>
      <c r="P26" s="173"/>
      <c r="Q26" s="173"/>
      <c r="R26" s="173"/>
      <c r="S26" s="174"/>
      <c r="T26" s="114"/>
    </row>
    <row r="27" spans="3:21" ht="22.5" customHeight="1" thickBot="1">
      <c r="C27" s="134"/>
      <c r="D27" s="153"/>
      <c r="E27" s="153"/>
      <c r="F27" s="153"/>
      <c r="G27" s="153"/>
      <c r="H27" s="153"/>
      <c r="I27" s="153"/>
      <c r="J27" s="153"/>
      <c r="K27" s="153"/>
      <c r="L27" s="153"/>
      <c r="M27" s="153"/>
      <c r="N27" s="153"/>
      <c r="O27" s="153"/>
      <c r="P27" s="153"/>
      <c r="Q27" s="153"/>
      <c r="R27" s="153"/>
      <c r="S27" s="153"/>
      <c r="T27" s="107"/>
    </row>
    <row r="28" spans="3:21" ht="22.5" customHeight="1">
      <c r="C28" s="134"/>
      <c r="D28" s="175" t="s">
        <v>60</v>
      </c>
      <c r="E28" s="176"/>
      <c r="F28" s="176"/>
      <c r="G28" s="176"/>
      <c r="H28" s="176"/>
      <c r="I28" s="176"/>
      <c r="J28" s="176"/>
      <c r="K28" s="176"/>
      <c r="L28" s="176"/>
      <c r="M28" s="176"/>
      <c r="N28" s="176"/>
      <c r="O28" s="176"/>
      <c r="P28" s="176"/>
      <c r="Q28" s="176"/>
      <c r="R28" s="176"/>
      <c r="S28" s="177"/>
      <c r="T28" s="107"/>
      <c r="U28" s="168"/>
    </row>
    <row r="29" spans="3:21" ht="22.5" customHeight="1">
      <c r="C29" s="134"/>
      <c r="D29" s="178"/>
      <c r="E29" s="179"/>
      <c r="F29" s="179"/>
      <c r="G29" s="179"/>
      <c r="H29" s="179"/>
      <c r="I29" s="179"/>
      <c r="J29" s="179"/>
      <c r="K29" s="179"/>
      <c r="L29" s="179"/>
      <c r="M29" s="179"/>
      <c r="N29" s="179"/>
      <c r="O29" s="179"/>
      <c r="P29" s="179"/>
      <c r="Q29" s="179"/>
      <c r="R29" s="179"/>
      <c r="S29" s="180"/>
      <c r="T29" s="107"/>
      <c r="U29" s="168"/>
    </row>
    <row r="30" spans="3:21" ht="22.5" customHeight="1">
      <c r="C30" s="134"/>
      <c r="D30" s="178"/>
      <c r="E30" s="179"/>
      <c r="F30" s="179"/>
      <c r="G30" s="179"/>
      <c r="H30" s="179"/>
      <c r="I30" s="179"/>
      <c r="J30" s="179"/>
      <c r="K30" s="179"/>
      <c r="L30" s="179"/>
      <c r="M30" s="179"/>
      <c r="N30" s="179"/>
      <c r="O30" s="179"/>
      <c r="P30" s="179"/>
      <c r="Q30" s="179"/>
      <c r="R30" s="179"/>
      <c r="S30" s="180"/>
      <c r="T30" s="107"/>
      <c r="U30" s="168"/>
    </row>
    <row r="31" spans="3:21" ht="22.5" customHeight="1">
      <c r="C31" s="134"/>
      <c r="D31" s="178"/>
      <c r="E31" s="179"/>
      <c r="F31" s="179"/>
      <c r="G31" s="179"/>
      <c r="H31" s="179"/>
      <c r="I31" s="179"/>
      <c r="J31" s="179"/>
      <c r="K31" s="179"/>
      <c r="L31" s="179"/>
      <c r="M31" s="179"/>
      <c r="N31" s="179"/>
      <c r="O31" s="179"/>
      <c r="P31" s="179"/>
      <c r="Q31" s="179"/>
      <c r="R31" s="179"/>
      <c r="S31" s="180"/>
      <c r="T31" s="107"/>
    </row>
    <row r="32" spans="3:21" ht="22.5" customHeight="1">
      <c r="C32" s="134"/>
      <c r="D32" s="178"/>
      <c r="E32" s="179"/>
      <c r="F32" s="179"/>
      <c r="G32" s="179"/>
      <c r="H32" s="179"/>
      <c r="I32" s="179"/>
      <c r="J32" s="179"/>
      <c r="K32" s="179"/>
      <c r="L32" s="179"/>
      <c r="M32" s="179"/>
      <c r="N32" s="179"/>
      <c r="O32" s="179"/>
      <c r="P32" s="179"/>
      <c r="Q32" s="179"/>
      <c r="R32" s="179"/>
      <c r="S32" s="180"/>
      <c r="T32" s="107"/>
    </row>
    <row r="33" spans="3:21" ht="22.5" customHeight="1">
      <c r="C33" s="134"/>
      <c r="D33" s="178"/>
      <c r="E33" s="179"/>
      <c r="F33" s="179"/>
      <c r="G33" s="179"/>
      <c r="H33" s="179"/>
      <c r="I33" s="179"/>
      <c r="J33" s="179"/>
      <c r="K33" s="179"/>
      <c r="L33" s="179"/>
      <c r="M33" s="179"/>
      <c r="N33" s="179"/>
      <c r="O33" s="179"/>
      <c r="P33" s="179"/>
      <c r="Q33" s="179"/>
      <c r="R33" s="179"/>
      <c r="S33" s="180"/>
      <c r="T33" s="107"/>
    </row>
    <row r="34" spans="3:21" ht="22.5" customHeight="1">
      <c r="C34" s="134"/>
      <c r="D34" s="178"/>
      <c r="E34" s="179"/>
      <c r="F34" s="179"/>
      <c r="G34" s="179"/>
      <c r="H34" s="179"/>
      <c r="I34" s="179"/>
      <c r="J34" s="179"/>
      <c r="K34" s="179"/>
      <c r="L34" s="179"/>
      <c r="M34" s="179"/>
      <c r="N34" s="179"/>
      <c r="O34" s="179"/>
      <c r="P34" s="179"/>
      <c r="Q34" s="179"/>
      <c r="R34" s="179"/>
      <c r="S34" s="180"/>
      <c r="T34" s="107"/>
    </row>
    <row r="35" spans="3:21" ht="22.5" customHeight="1">
      <c r="C35" s="134"/>
      <c r="D35" s="178"/>
      <c r="E35" s="179"/>
      <c r="F35" s="179"/>
      <c r="G35" s="179"/>
      <c r="H35" s="179"/>
      <c r="I35" s="179"/>
      <c r="J35" s="179"/>
      <c r="K35" s="179"/>
      <c r="L35" s="179"/>
      <c r="M35" s="179"/>
      <c r="N35" s="179"/>
      <c r="O35" s="179"/>
      <c r="P35" s="179"/>
      <c r="Q35" s="179"/>
      <c r="R35" s="179"/>
      <c r="S35" s="180"/>
      <c r="T35" s="107"/>
    </row>
    <row r="36" spans="3:21" ht="22.5" customHeight="1">
      <c r="C36" s="134"/>
      <c r="D36" s="178"/>
      <c r="E36" s="179"/>
      <c r="F36" s="179"/>
      <c r="G36" s="179"/>
      <c r="H36" s="179"/>
      <c r="I36" s="179"/>
      <c r="J36" s="179"/>
      <c r="K36" s="179"/>
      <c r="L36" s="179"/>
      <c r="M36" s="179"/>
      <c r="N36" s="179"/>
      <c r="O36" s="179"/>
      <c r="P36" s="179"/>
      <c r="Q36" s="179"/>
      <c r="R36" s="179"/>
      <c r="S36" s="180"/>
      <c r="T36" s="107"/>
    </row>
    <row r="37" spans="3:21" ht="22.5" customHeight="1">
      <c r="C37" s="134"/>
      <c r="D37" s="178"/>
      <c r="E37" s="179"/>
      <c r="F37" s="179"/>
      <c r="G37" s="179"/>
      <c r="H37" s="179"/>
      <c r="I37" s="179"/>
      <c r="J37" s="179"/>
      <c r="K37" s="179"/>
      <c r="L37" s="179"/>
      <c r="M37" s="179"/>
      <c r="N37" s="179"/>
      <c r="O37" s="179"/>
      <c r="P37" s="179"/>
      <c r="Q37" s="179"/>
      <c r="R37" s="179"/>
      <c r="S37" s="180"/>
      <c r="T37" s="107"/>
    </row>
    <row r="38" spans="3:21" ht="22.5" customHeight="1">
      <c r="C38" s="134"/>
      <c r="D38" s="178"/>
      <c r="E38" s="179"/>
      <c r="F38" s="179"/>
      <c r="G38" s="179"/>
      <c r="H38" s="179"/>
      <c r="I38" s="179"/>
      <c r="J38" s="179"/>
      <c r="K38" s="179"/>
      <c r="L38" s="179"/>
      <c r="M38" s="179"/>
      <c r="N38" s="179"/>
      <c r="O38" s="179"/>
      <c r="P38" s="179"/>
      <c r="Q38" s="179"/>
      <c r="R38" s="179"/>
      <c r="S38" s="180"/>
      <c r="T38" s="107"/>
    </row>
    <row r="39" spans="3:21" ht="22.5" customHeight="1" thickBot="1">
      <c r="C39" s="134"/>
      <c r="D39" s="181"/>
      <c r="E39" s="182"/>
      <c r="F39" s="182"/>
      <c r="G39" s="182"/>
      <c r="H39" s="182"/>
      <c r="I39" s="182"/>
      <c r="J39" s="182"/>
      <c r="K39" s="182"/>
      <c r="L39" s="182"/>
      <c r="M39" s="182"/>
      <c r="N39" s="182"/>
      <c r="O39" s="182"/>
      <c r="P39" s="182"/>
      <c r="Q39" s="182"/>
      <c r="R39" s="182"/>
      <c r="S39" s="183"/>
      <c r="T39" s="107"/>
    </row>
    <row r="40" spans="3:21" ht="22.5" customHeight="1" thickBot="1">
      <c r="C40" s="135"/>
      <c r="D40" s="154"/>
      <c r="E40" s="154"/>
      <c r="F40" s="154"/>
      <c r="G40" s="154"/>
      <c r="H40" s="154"/>
      <c r="I40" s="154"/>
      <c r="J40" s="154"/>
      <c r="K40" s="154"/>
      <c r="L40" s="154"/>
      <c r="M40" s="154"/>
      <c r="N40" s="154"/>
      <c r="O40" s="154"/>
      <c r="P40" s="154"/>
      <c r="Q40" s="154"/>
      <c r="R40" s="154"/>
      <c r="S40" s="154"/>
      <c r="T40" s="115"/>
      <c r="U40" s="116"/>
    </row>
    <row r="41" spans="3:21" ht="22.5" customHeight="1" thickBot="1">
      <c r="D41" s="155"/>
      <c r="E41" s="155"/>
      <c r="F41" s="155"/>
      <c r="G41" s="155"/>
      <c r="H41" s="155"/>
      <c r="I41" s="155"/>
      <c r="J41" s="155"/>
      <c r="K41" s="155"/>
      <c r="L41" s="155"/>
      <c r="M41" s="155"/>
      <c r="N41" s="155"/>
      <c r="O41" s="155"/>
      <c r="P41" s="155"/>
      <c r="Q41" s="155"/>
      <c r="R41" s="155"/>
      <c r="S41" s="155"/>
      <c r="T41" s="117"/>
    </row>
    <row r="42" spans="3:21" ht="22.5" customHeight="1" thickBot="1">
      <c r="C42" s="136"/>
      <c r="D42" s="156"/>
      <c r="E42" s="156"/>
      <c r="F42" s="156"/>
      <c r="G42" s="156"/>
      <c r="H42" s="156"/>
      <c r="I42" s="156"/>
      <c r="J42" s="156"/>
      <c r="K42" s="156"/>
      <c r="L42" s="156"/>
      <c r="M42" s="156"/>
      <c r="N42" s="156"/>
      <c r="O42" s="156"/>
      <c r="P42" s="156"/>
      <c r="Q42" s="156"/>
      <c r="R42" s="156"/>
      <c r="S42" s="156"/>
      <c r="T42" s="118"/>
    </row>
    <row r="43" spans="3:21" ht="22.5" customHeight="1">
      <c r="C43" s="137"/>
      <c r="D43" s="184" t="s">
        <v>3</v>
      </c>
      <c r="E43" s="185"/>
      <c r="F43" s="185"/>
      <c r="G43" s="185"/>
      <c r="H43" s="185"/>
      <c r="I43" s="185"/>
      <c r="J43" s="185"/>
      <c r="K43" s="185"/>
      <c r="L43" s="185"/>
      <c r="M43" s="185"/>
      <c r="N43" s="185"/>
      <c r="O43" s="185"/>
      <c r="P43" s="185"/>
      <c r="Q43" s="185"/>
      <c r="R43" s="185"/>
      <c r="S43" s="186"/>
      <c r="T43" s="119"/>
    </row>
    <row r="44" spans="3:21" ht="22.5" customHeight="1">
      <c r="C44" s="137"/>
      <c r="D44" s="211" t="s">
        <v>61</v>
      </c>
      <c r="E44" s="212"/>
      <c r="F44" s="212"/>
      <c r="G44" s="212"/>
      <c r="H44" s="212"/>
      <c r="I44" s="212"/>
      <c r="J44" s="212"/>
      <c r="K44" s="212"/>
      <c r="L44" s="212"/>
      <c r="M44" s="212"/>
      <c r="N44" s="212"/>
      <c r="O44" s="212"/>
      <c r="P44" s="212"/>
      <c r="Q44" s="212"/>
      <c r="R44" s="212"/>
      <c r="S44" s="213"/>
      <c r="T44" s="102"/>
      <c r="U44" s="168"/>
    </row>
    <row r="45" spans="3:21" ht="22.5" customHeight="1">
      <c r="C45" s="137"/>
      <c r="D45" s="211"/>
      <c r="E45" s="212"/>
      <c r="F45" s="212"/>
      <c r="G45" s="212"/>
      <c r="H45" s="212"/>
      <c r="I45" s="212"/>
      <c r="J45" s="212"/>
      <c r="K45" s="212"/>
      <c r="L45" s="212"/>
      <c r="M45" s="212"/>
      <c r="N45" s="212"/>
      <c r="O45" s="212"/>
      <c r="P45" s="212"/>
      <c r="Q45" s="212"/>
      <c r="R45" s="212"/>
      <c r="S45" s="213"/>
      <c r="T45" s="102"/>
      <c r="U45" s="168"/>
    </row>
    <row r="46" spans="3:21" ht="22.5" customHeight="1">
      <c r="C46" s="137"/>
      <c r="D46" s="211"/>
      <c r="E46" s="212"/>
      <c r="F46" s="212"/>
      <c r="G46" s="212"/>
      <c r="H46" s="212"/>
      <c r="I46" s="212"/>
      <c r="J46" s="212"/>
      <c r="K46" s="212"/>
      <c r="L46" s="212"/>
      <c r="M46" s="212"/>
      <c r="N46" s="212"/>
      <c r="O46" s="212"/>
      <c r="P46" s="212"/>
      <c r="Q46" s="212"/>
      <c r="R46" s="212"/>
      <c r="S46" s="213"/>
      <c r="T46" s="102"/>
      <c r="U46" s="168"/>
    </row>
    <row r="47" spans="3:21" ht="22.5" customHeight="1">
      <c r="C47" s="137"/>
      <c r="D47" s="211"/>
      <c r="E47" s="212"/>
      <c r="F47" s="212"/>
      <c r="G47" s="212"/>
      <c r="H47" s="212"/>
      <c r="I47" s="212"/>
      <c r="J47" s="212"/>
      <c r="K47" s="212"/>
      <c r="L47" s="212"/>
      <c r="M47" s="212"/>
      <c r="N47" s="212"/>
      <c r="O47" s="212"/>
      <c r="P47" s="212"/>
      <c r="Q47" s="212"/>
      <c r="R47" s="212"/>
      <c r="S47" s="213"/>
      <c r="T47" s="102"/>
    </row>
    <row r="48" spans="3:21" ht="22.5" customHeight="1" thickBot="1">
      <c r="C48" s="137"/>
      <c r="D48" s="214"/>
      <c r="E48" s="215"/>
      <c r="F48" s="215"/>
      <c r="G48" s="215"/>
      <c r="H48" s="215"/>
      <c r="I48" s="215"/>
      <c r="J48" s="215"/>
      <c r="K48" s="215"/>
      <c r="L48" s="215"/>
      <c r="M48" s="215"/>
      <c r="N48" s="215"/>
      <c r="O48" s="215"/>
      <c r="P48" s="215"/>
      <c r="Q48" s="215"/>
      <c r="R48" s="215"/>
      <c r="S48" s="216"/>
      <c r="T48" s="102"/>
    </row>
    <row r="49" spans="3:21" ht="22.5" customHeight="1" thickBot="1">
      <c r="C49" s="137"/>
      <c r="D49" s="157"/>
      <c r="E49" s="157"/>
      <c r="F49" s="157"/>
      <c r="G49" s="157"/>
      <c r="H49" s="157"/>
      <c r="I49" s="157"/>
      <c r="J49" s="157"/>
      <c r="K49" s="157"/>
      <c r="L49" s="157"/>
      <c r="M49" s="157"/>
      <c r="N49" s="157"/>
      <c r="O49" s="157"/>
      <c r="P49" s="157"/>
      <c r="Q49" s="157"/>
      <c r="R49" s="157"/>
      <c r="S49" s="157"/>
      <c r="T49" s="120"/>
    </row>
    <row r="50" spans="3:21" ht="22.5" customHeight="1">
      <c r="C50" s="137"/>
      <c r="D50" s="217" t="s">
        <v>58</v>
      </c>
      <c r="E50" s="218"/>
      <c r="F50" s="218"/>
      <c r="G50" s="218"/>
      <c r="H50" s="218"/>
      <c r="I50" s="218"/>
      <c r="J50" s="218"/>
      <c r="K50" s="218"/>
      <c r="L50" s="218"/>
      <c r="M50" s="218"/>
      <c r="N50" s="218"/>
      <c r="O50" s="218"/>
      <c r="P50" s="218"/>
      <c r="Q50" s="218"/>
      <c r="R50" s="218"/>
      <c r="S50" s="219"/>
      <c r="T50" s="121"/>
    </row>
    <row r="51" spans="3:21" ht="22.5" customHeight="1">
      <c r="C51" s="137"/>
      <c r="D51" s="220"/>
      <c r="E51" s="221"/>
      <c r="F51" s="221"/>
      <c r="G51" s="221"/>
      <c r="H51" s="221"/>
      <c r="I51" s="221"/>
      <c r="J51" s="221"/>
      <c r="K51" s="221"/>
      <c r="L51" s="221"/>
      <c r="M51" s="221"/>
      <c r="N51" s="221"/>
      <c r="O51" s="221"/>
      <c r="P51" s="221"/>
      <c r="Q51" s="221"/>
      <c r="R51" s="221"/>
      <c r="S51" s="222"/>
      <c r="T51" s="121"/>
    </row>
    <row r="52" spans="3:21" ht="22.5" customHeight="1">
      <c r="C52" s="137"/>
      <c r="D52" s="220"/>
      <c r="E52" s="221"/>
      <c r="F52" s="221"/>
      <c r="G52" s="221"/>
      <c r="H52" s="221"/>
      <c r="I52" s="221"/>
      <c r="J52" s="221"/>
      <c r="K52" s="221"/>
      <c r="L52" s="221"/>
      <c r="M52" s="221"/>
      <c r="N52" s="221"/>
      <c r="O52" s="221"/>
      <c r="P52" s="221"/>
      <c r="Q52" s="221"/>
      <c r="R52" s="221"/>
      <c r="S52" s="222"/>
      <c r="T52" s="121"/>
    </row>
    <row r="53" spans="3:21" ht="22.5" customHeight="1">
      <c r="C53" s="137"/>
      <c r="D53" s="220"/>
      <c r="E53" s="221"/>
      <c r="F53" s="221"/>
      <c r="G53" s="221"/>
      <c r="H53" s="221"/>
      <c r="I53" s="221"/>
      <c r="J53" s="221"/>
      <c r="K53" s="221"/>
      <c r="L53" s="221"/>
      <c r="M53" s="221"/>
      <c r="N53" s="221"/>
      <c r="O53" s="221"/>
      <c r="P53" s="221"/>
      <c r="Q53" s="221"/>
      <c r="R53" s="221"/>
      <c r="S53" s="222"/>
      <c r="T53" s="121"/>
    </row>
    <row r="54" spans="3:21" ht="22.5" customHeight="1">
      <c r="C54" s="137"/>
      <c r="D54" s="220"/>
      <c r="E54" s="221"/>
      <c r="F54" s="221"/>
      <c r="G54" s="221"/>
      <c r="H54" s="221"/>
      <c r="I54" s="221"/>
      <c r="J54" s="221"/>
      <c r="K54" s="221"/>
      <c r="L54" s="221"/>
      <c r="M54" s="221"/>
      <c r="N54" s="221"/>
      <c r="O54" s="221"/>
      <c r="P54" s="221"/>
      <c r="Q54" s="221"/>
      <c r="R54" s="221"/>
      <c r="S54" s="222"/>
      <c r="T54" s="121"/>
      <c r="U54" s="168"/>
    </row>
    <row r="55" spans="3:21" ht="22.5" customHeight="1">
      <c r="C55" s="137"/>
      <c r="D55" s="220"/>
      <c r="E55" s="221"/>
      <c r="F55" s="221"/>
      <c r="G55" s="221"/>
      <c r="H55" s="221"/>
      <c r="I55" s="221"/>
      <c r="J55" s="221"/>
      <c r="K55" s="221"/>
      <c r="L55" s="221"/>
      <c r="M55" s="221"/>
      <c r="N55" s="221"/>
      <c r="O55" s="221"/>
      <c r="P55" s="221"/>
      <c r="Q55" s="221"/>
      <c r="R55" s="221"/>
      <c r="S55" s="222"/>
      <c r="T55" s="121"/>
      <c r="U55" s="168"/>
    </row>
    <row r="56" spans="3:21" ht="22.5" customHeight="1">
      <c r="C56" s="137"/>
      <c r="D56" s="220"/>
      <c r="E56" s="221"/>
      <c r="F56" s="221"/>
      <c r="G56" s="221"/>
      <c r="H56" s="221"/>
      <c r="I56" s="221"/>
      <c r="J56" s="221"/>
      <c r="K56" s="221"/>
      <c r="L56" s="221"/>
      <c r="M56" s="221"/>
      <c r="N56" s="221"/>
      <c r="O56" s="221"/>
      <c r="P56" s="221"/>
      <c r="Q56" s="221"/>
      <c r="R56" s="221"/>
      <c r="S56" s="222"/>
      <c r="T56" s="121"/>
      <c r="U56" s="168"/>
    </row>
    <row r="57" spans="3:21" ht="22.5" customHeight="1">
      <c r="C57" s="137"/>
      <c r="D57" s="220"/>
      <c r="E57" s="221"/>
      <c r="F57" s="221"/>
      <c r="G57" s="221"/>
      <c r="H57" s="221"/>
      <c r="I57" s="221"/>
      <c r="J57" s="221"/>
      <c r="K57" s="221"/>
      <c r="L57" s="221"/>
      <c r="M57" s="221"/>
      <c r="N57" s="221"/>
      <c r="O57" s="221"/>
      <c r="P57" s="221"/>
      <c r="Q57" s="221"/>
      <c r="R57" s="221"/>
      <c r="S57" s="222"/>
      <c r="T57" s="121"/>
    </row>
    <row r="58" spans="3:21" ht="22.5" customHeight="1">
      <c r="C58" s="137"/>
      <c r="D58" s="220"/>
      <c r="E58" s="221"/>
      <c r="F58" s="221"/>
      <c r="G58" s="221"/>
      <c r="H58" s="221"/>
      <c r="I58" s="221"/>
      <c r="J58" s="221"/>
      <c r="K58" s="221"/>
      <c r="L58" s="221"/>
      <c r="M58" s="221"/>
      <c r="N58" s="221"/>
      <c r="O58" s="221"/>
      <c r="P58" s="221"/>
      <c r="Q58" s="221"/>
      <c r="R58" s="221"/>
      <c r="S58" s="222"/>
      <c r="T58" s="121"/>
    </row>
    <row r="59" spans="3:21" ht="22.5" customHeight="1">
      <c r="C59" s="137"/>
      <c r="D59" s="220"/>
      <c r="E59" s="221"/>
      <c r="F59" s="221"/>
      <c r="G59" s="221"/>
      <c r="H59" s="221"/>
      <c r="I59" s="221"/>
      <c r="J59" s="221"/>
      <c r="K59" s="221"/>
      <c r="L59" s="221"/>
      <c r="M59" s="221"/>
      <c r="N59" s="221"/>
      <c r="O59" s="221"/>
      <c r="P59" s="221"/>
      <c r="Q59" s="221"/>
      <c r="R59" s="221"/>
      <c r="S59" s="222"/>
      <c r="T59" s="121"/>
    </row>
    <row r="60" spans="3:21" ht="22.5" customHeight="1">
      <c r="C60" s="137"/>
      <c r="D60" s="220"/>
      <c r="E60" s="221"/>
      <c r="F60" s="221"/>
      <c r="G60" s="221"/>
      <c r="H60" s="221"/>
      <c r="I60" s="221"/>
      <c r="J60" s="221"/>
      <c r="K60" s="221"/>
      <c r="L60" s="221"/>
      <c r="M60" s="221"/>
      <c r="N60" s="221"/>
      <c r="O60" s="221"/>
      <c r="P60" s="221"/>
      <c r="Q60" s="221"/>
      <c r="R60" s="221"/>
      <c r="S60" s="222"/>
      <c r="T60" s="121"/>
    </row>
    <row r="61" spans="3:21" ht="22.5" customHeight="1">
      <c r="C61" s="137"/>
      <c r="D61" s="220"/>
      <c r="E61" s="221"/>
      <c r="F61" s="221"/>
      <c r="G61" s="221"/>
      <c r="H61" s="221"/>
      <c r="I61" s="221"/>
      <c r="J61" s="221"/>
      <c r="K61" s="221"/>
      <c r="L61" s="221"/>
      <c r="M61" s="221"/>
      <c r="N61" s="221"/>
      <c r="O61" s="221"/>
      <c r="P61" s="221"/>
      <c r="Q61" s="221"/>
      <c r="R61" s="221"/>
      <c r="S61" s="222"/>
      <c r="T61" s="121"/>
    </row>
    <row r="62" spans="3:21" ht="22.5" customHeight="1" thickBot="1">
      <c r="C62" s="137"/>
      <c r="D62" s="223"/>
      <c r="E62" s="224"/>
      <c r="F62" s="224"/>
      <c r="G62" s="224"/>
      <c r="H62" s="224"/>
      <c r="I62" s="224"/>
      <c r="J62" s="224"/>
      <c r="K62" s="224"/>
      <c r="L62" s="224"/>
      <c r="M62" s="224"/>
      <c r="N62" s="224"/>
      <c r="O62" s="224"/>
      <c r="P62" s="224"/>
      <c r="Q62" s="224"/>
      <c r="R62" s="224"/>
      <c r="S62" s="225"/>
      <c r="T62" s="121"/>
    </row>
    <row r="63" spans="3:21" ht="22.5" customHeight="1">
      <c r="C63" s="137"/>
      <c r="D63" s="157"/>
      <c r="E63" s="157"/>
      <c r="F63" s="157"/>
      <c r="G63" s="157"/>
      <c r="H63" s="157"/>
      <c r="I63" s="157"/>
      <c r="J63" s="157"/>
      <c r="K63" s="157"/>
      <c r="L63" s="157"/>
      <c r="M63" s="157"/>
      <c r="N63" s="157"/>
      <c r="O63" s="157"/>
      <c r="P63" s="157"/>
      <c r="Q63" s="157"/>
      <c r="R63" s="157"/>
      <c r="S63" s="157"/>
      <c r="T63" s="120"/>
    </row>
    <row r="64" spans="3:21" ht="22.5" customHeight="1">
      <c r="C64" s="137"/>
      <c r="D64" s="157"/>
      <c r="E64" s="157"/>
      <c r="F64" s="157"/>
      <c r="G64" s="157"/>
      <c r="H64" s="157"/>
      <c r="I64" s="157"/>
      <c r="J64" s="157"/>
      <c r="K64" s="157"/>
      <c r="L64" s="157"/>
      <c r="M64" s="157"/>
      <c r="N64" s="157"/>
      <c r="O64" s="157"/>
      <c r="P64" s="157"/>
      <c r="Q64" s="157"/>
      <c r="R64" s="157"/>
      <c r="S64" s="157"/>
      <c r="T64" s="120"/>
    </row>
    <row r="65" spans="3:21" ht="22.5" customHeight="1">
      <c r="C65" s="137"/>
      <c r="D65" s="157"/>
      <c r="E65" s="157"/>
      <c r="F65" s="157"/>
      <c r="G65" s="157"/>
      <c r="H65" s="157"/>
      <c r="I65" s="157"/>
      <c r="J65" s="157"/>
      <c r="K65" s="157"/>
      <c r="L65" s="157"/>
      <c r="M65" s="157"/>
      <c r="N65" s="157"/>
      <c r="O65" s="157"/>
      <c r="P65" s="157"/>
      <c r="Q65" s="157"/>
      <c r="R65" s="157"/>
      <c r="S65" s="157"/>
      <c r="T65" s="120"/>
    </row>
    <row r="66" spans="3:21" ht="22.5" customHeight="1">
      <c r="C66" s="137"/>
      <c r="D66" s="157"/>
      <c r="E66" s="157"/>
      <c r="F66" s="157"/>
      <c r="G66" s="157"/>
      <c r="H66" s="157"/>
      <c r="I66" s="157"/>
      <c r="J66" s="157"/>
      <c r="K66" s="157"/>
      <c r="L66" s="157"/>
      <c r="M66" s="157"/>
      <c r="N66" s="157"/>
      <c r="O66" s="157"/>
      <c r="P66" s="157"/>
      <c r="Q66" s="157"/>
      <c r="R66" s="157"/>
      <c r="S66" s="157"/>
      <c r="T66" s="120"/>
    </row>
    <row r="67" spans="3:21" ht="22.5" customHeight="1">
      <c r="C67" s="137"/>
      <c r="D67" s="157"/>
      <c r="E67" s="157"/>
      <c r="F67" s="157"/>
      <c r="G67" s="157"/>
      <c r="H67" s="157"/>
      <c r="I67" s="157"/>
      <c r="J67" s="157"/>
      <c r="K67" s="157"/>
      <c r="L67" s="157"/>
      <c r="M67" s="157"/>
      <c r="N67" s="157"/>
      <c r="O67" s="157"/>
      <c r="P67" s="157"/>
      <c r="Q67" s="157"/>
      <c r="R67" s="157"/>
      <c r="S67" s="157"/>
      <c r="T67" s="120"/>
    </row>
    <row r="68" spans="3:21" ht="22.5" customHeight="1">
      <c r="C68" s="137"/>
      <c r="D68" s="157"/>
      <c r="E68" s="157"/>
      <c r="F68" s="157"/>
      <c r="G68" s="157"/>
      <c r="H68" s="157"/>
      <c r="I68" s="157"/>
      <c r="J68" s="157"/>
      <c r="K68" s="157"/>
      <c r="L68" s="157"/>
      <c r="M68" s="157"/>
      <c r="N68" s="157"/>
      <c r="O68" s="157"/>
      <c r="P68" s="157"/>
      <c r="Q68" s="157"/>
      <c r="R68" s="157"/>
      <c r="S68" s="157"/>
      <c r="T68" s="120"/>
    </row>
    <row r="69" spans="3:21" ht="22.5" customHeight="1">
      <c r="C69" s="137"/>
      <c r="D69" s="157"/>
      <c r="E69" s="157"/>
      <c r="F69" s="157"/>
      <c r="G69" s="157"/>
      <c r="H69" s="157"/>
      <c r="I69" s="157"/>
      <c r="J69" s="157"/>
      <c r="K69" s="157"/>
      <c r="L69" s="157"/>
      <c r="M69" s="157"/>
      <c r="N69" s="157"/>
      <c r="O69" s="157"/>
      <c r="P69" s="157"/>
      <c r="Q69" s="157"/>
      <c r="R69" s="157"/>
      <c r="S69" s="157"/>
      <c r="T69" s="120"/>
    </row>
    <row r="70" spans="3:21" ht="22.5" customHeight="1">
      <c r="C70" s="137"/>
      <c r="D70" s="157"/>
      <c r="E70" s="157"/>
      <c r="F70" s="157"/>
      <c r="G70" s="157"/>
      <c r="H70" s="157"/>
      <c r="I70" s="157"/>
      <c r="J70" s="157"/>
      <c r="K70" s="157"/>
      <c r="L70" s="157"/>
      <c r="M70" s="157"/>
      <c r="N70" s="157"/>
      <c r="O70" s="157"/>
      <c r="P70" s="157"/>
      <c r="Q70" s="157"/>
      <c r="R70" s="157"/>
      <c r="S70" s="157"/>
      <c r="T70" s="120"/>
    </row>
    <row r="71" spans="3:21" ht="22.5" customHeight="1">
      <c r="C71" s="137"/>
      <c r="D71" s="157"/>
      <c r="E71" s="157"/>
      <c r="F71" s="157"/>
      <c r="G71" s="157"/>
      <c r="H71" s="157"/>
      <c r="I71" s="157"/>
      <c r="J71" s="157"/>
      <c r="K71" s="157"/>
      <c r="L71" s="157"/>
      <c r="M71" s="157"/>
      <c r="N71" s="157"/>
      <c r="O71" s="157"/>
      <c r="P71" s="157"/>
      <c r="Q71" s="157"/>
      <c r="R71" s="157"/>
      <c r="S71" s="157"/>
      <c r="T71" s="120"/>
    </row>
    <row r="72" spans="3:21" ht="22.5" customHeight="1">
      <c r="C72" s="137"/>
      <c r="D72" s="157"/>
      <c r="E72" s="157"/>
      <c r="F72" s="157"/>
      <c r="G72" s="157"/>
      <c r="H72" s="157"/>
      <c r="I72" s="157"/>
      <c r="J72" s="157"/>
      <c r="K72" s="157"/>
      <c r="L72" s="157"/>
      <c r="M72" s="157"/>
      <c r="N72" s="157"/>
      <c r="O72" s="157"/>
      <c r="P72" s="157"/>
      <c r="Q72" s="157"/>
      <c r="R72" s="157"/>
      <c r="S72" s="157"/>
      <c r="T72" s="120"/>
    </row>
    <row r="73" spans="3:21" ht="22.5" customHeight="1">
      <c r="C73" s="137"/>
      <c r="D73" s="157"/>
      <c r="E73" s="157"/>
      <c r="F73" s="157"/>
      <c r="G73" s="157"/>
      <c r="H73" s="157"/>
      <c r="I73" s="157"/>
      <c r="J73" s="157"/>
      <c r="K73" s="157"/>
      <c r="L73" s="157"/>
      <c r="M73" s="157"/>
      <c r="N73" s="157"/>
      <c r="O73" s="157"/>
      <c r="P73" s="157"/>
      <c r="Q73" s="157"/>
      <c r="R73" s="157"/>
      <c r="S73" s="157"/>
      <c r="T73" s="120"/>
    </row>
    <row r="74" spans="3:21" ht="22.5" customHeight="1">
      <c r="C74" s="137"/>
      <c r="D74" s="157"/>
      <c r="E74" s="157"/>
      <c r="F74" s="157"/>
      <c r="G74" s="157"/>
      <c r="H74" s="157"/>
      <c r="I74" s="157"/>
      <c r="J74" s="157"/>
      <c r="K74" s="157"/>
      <c r="L74" s="157"/>
      <c r="M74" s="157"/>
      <c r="N74" s="157"/>
      <c r="O74" s="157"/>
      <c r="P74" s="157"/>
      <c r="Q74" s="157"/>
      <c r="R74" s="157"/>
      <c r="S74" s="157"/>
      <c r="T74" s="120"/>
    </row>
    <row r="75" spans="3:21" ht="22.5" customHeight="1">
      <c r="C75" s="137"/>
      <c r="D75" s="157"/>
      <c r="E75" s="157"/>
      <c r="F75" s="157"/>
      <c r="G75" s="157"/>
      <c r="H75" s="157"/>
      <c r="I75" s="157"/>
      <c r="J75" s="157"/>
      <c r="K75" s="157"/>
      <c r="L75" s="157"/>
      <c r="M75" s="157"/>
      <c r="N75" s="157"/>
      <c r="O75" s="157"/>
      <c r="P75" s="157"/>
      <c r="Q75" s="157"/>
      <c r="R75" s="157"/>
      <c r="S75" s="157"/>
      <c r="T75" s="120"/>
    </row>
    <row r="76" spans="3:21" ht="22.5" customHeight="1">
      <c r="C76" s="137"/>
      <c r="D76" s="157"/>
      <c r="E76" s="157"/>
      <c r="F76" s="157"/>
      <c r="G76" s="157"/>
      <c r="H76" s="157"/>
      <c r="I76" s="157"/>
      <c r="J76" s="157"/>
      <c r="K76" s="157"/>
      <c r="L76" s="157"/>
      <c r="M76" s="157"/>
      <c r="N76" s="157"/>
      <c r="O76" s="157"/>
      <c r="P76" s="157"/>
      <c r="Q76" s="157"/>
      <c r="R76" s="157"/>
      <c r="S76" s="157"/>
      <c r="T76" s="120"/>
    </row>
    <row r="77" spans="3:21" ht="22.5" customHeight="1">
      <c r="C77" s="137"/>
      <c r="D77" s="157"/>
      <c r="E77" s="157"/>
      <c r="F77" s="157"/>
      <c r="G77" s="157"/>
      <c r="H77" s="157"/>
      <c r="I77" s="157"/>
      <c r="J77" s="157"/>
      <c r="K77" s="157"/>
      <c r="L77" s="157"/>
      <c r="M77" s="157"/>
      <c r="N77" s="157"/>
      <c r="O77" s="157"/>
      <c r="P77" s="157"/>
      <c r="Q77" s="157"/>
      <c r="R77" s="157"/>
      <c r="S77" s="157"/>
      <c r="T77" s="120"/>
    </row>
    <row r="78" spans="3:21" ht="22.5" customHeight="1">
      <c r="C78" s="137"/>
      <c r="D78" s="157"/>
      <c r="E78" s="157"/>
      <c r="F78" s="157"/>
      <c r="G78" s="157"/>
      <c r="H78" s="157"/>
      <c r="I78" s="157"/>
      <c r="J78" s="157"/>
      <c r="K78" s="157"/>
      <c r="L78" s="157"/>
      <c r="M78" s="157"/>
      <c r="N78" s="157"/>
      <c r="O78" s="157"/>
      <c r="P78" s="157"/>
      <c r="Q78" s="157"/>
      <c r="R78" s="157"/>
      <c r="S78" s="157"/>
      <c r="T78" s="120"/>
    </row>
    <row r="79" spans="3:21" ht="22.5" customHeight="1">
      <c r="C79" s="137"/>
      <c r="D79" s="157"/>
      <c r="E79" s="157"/>
      <c r="F79" s="157"/>
      <c r="G79" s="157"/>
      <c r="H79" s="157"/>
      <c r="I79" s="157"/>
      <c r="J79" s="157"/>
      <c r="K79" s="157"/>
      <c r="L79" s="157"/>
      <c r="M79" s="157"/>
      <c r="N79" s="157"/>
      <c r="O79" s="157"/>
      <c r="P79" s="157"/>
      <c r="Q79" s="157"/>
      <c r="R79" s="157"/>
      <c r="S79" s="157"/>
      <c r="T79" s="120"/>
    </row>
    <row r="80" spans="3:21" ht="22.5" customHeight="1" thickBot="1">
      <c r="C80" s="138"/>
      <c r="D80" s="158"/>
      <c r="E80" s="158"/>
      <c r="F80" s="158"/>
      <c r="G80" s="158"/>
      <c r="H80" s="158"/>
      <c r="I80" s="158"/>
      <c r="J80" s="158"/>
      <c r="K80" s="158"/>
      <c r="L80" s="158"/>
      <c r="M80" s="158"/>
      <c r="N80" s="158"/>
      <c r="O80" s="158"/>
      <c r="P80" s="158"/>
      <c r="Q80" s="158"/>
      <c r="R80" s="158"/>
      <c r="S80" s="158"/>
      <c r="T80" s="122"/>
      <c r="U80" s="116"/>
    </row>
    <row r="81" spans="3:20" ht="22.5" customHeight="1" thickBot="1">
      <c r="D81" s="159"/>
      <c r="E81" s="159"/>
      <c r="F81" s="159"/>
      <c r="G81" s="159"/>
      <c r="H81" s="159"/>
      <c r="I81" s="159"/>
      <c r="J81" s="159"/>
      <c r="K81" s="159"/>
      <c r="L81" s="159"/>
      <c r="M81" s="159"/>
      <c r="N81" s="159"/>
      <c r="O81" s="159"/>
      <c r="P81" s="159"/>
      <c r="Q81" s="159"/>
      <c r="R81" s="159"/>
      <c r="S81" s="159"/>
    </row>
    <row r="82" spans="3:20" ht="22.5" customHeight="1" thickBot="1">
      <c r="C82" s="136"/>
      <c r="D82" s="160"/>
      <c r="E82" s="160"/>
      <c r="F82" s="160"/>
      <c r="G82" s="160"/>
      <c r="H82" s="160"/>
      <c r="I82" s="160"/>
      <c r="J82" s="160"/>
      <c r="K82" s="160"/>
      <c r="L82" s="160"/>
      <c r="M82" s="160"/>
      <c r="N82" s="160"/>
      <c r="O82" s="160"/>
      <c r="P82" s="160"/>
      <c r="Q82" s="160"/>
      <c r="R82" s="160"/>
      <c r="S82" s="160"/>
      <c r="T82" s="123"/>
    </row>
    <row r="83" spans="3:20" ht="22.5" customHeight="1">
      <c r="C83" s="137"/>
      <c r="D83" s="184" t="s">
        <v>56</v>
      </c>
      <c r="E83" s="185"/>
      <c r="F83" s="185"/>
      <c r="G83" s="185"/>
      <c r="H83" s="185"/>
      <c r="I83" s="185"/>
      <c r="J83" s="185"/>
      <c r="K83" s="185"/>
      <c r="L83" s="185"/>
      <c r="M83" s="185"/>
      <c r="N83" s="185"/>
      <c r="O83" s="185"/>
      <c r="P83" s="185"/>
      <c r="Q83" s="185"/>
      <c r="R83" s="185"/>
      <c r="S83" s="186"/>
      <c r="T83" s="119"/>
    </row>
    <row r="84" spans="3:20" ht="22.5" customHeight="1" thickBot="1">
      <c r="C84" s="137"/>
      <c r="D84" s="226"/>
      <c r="E84" s="227"/>
      <c r="F84" s="227"/>
      <c r="G84" s="227"/>
      <c r="H84" s="227"/>
      <c r="I84" s="227"/>
      <c r="J84" s="227"/>
      <c r="K84" s="227"/>
      <c r="L84" s="227"/>
      <c r="M84" s="227"/>
      <c r="N84" s="227"/>
      <c r="O84" s="227"/>
      <c r="P84" s="227"/>
      <c r="Q84" s="227"/>
      <c r="R84" s="227"/>
      <c r="S84" s="228"/>
      <c r="T84" s="119"/>
    </row>
    <row r="85" spans="3:20" ht="22.5" customHeight="1" thickBot="1">
      <c r="C85" s="137"/>
      <c r="D85" s="157"/>
      <c r="E85" s="157"/>
      <c r="F85" s="157"/>
      <c r="G85" s="157"/>
      <c r="H85" s="157"/>
      <c r="I85" s="157"/>
      <c r="J85" s="157"/>
      <c r="K85" s="157"/>
      <c r="L85" s="157"/>
      <c r="M85" s="157"/>
      <c r="N85" s="157"/>
      <c r="O85" s="157"/>
      <c r="P85" s="157"/>
      <c r="Q85" s="157"/>
      <c r="R85" s="157"/>
      <c r="S85" s="157"/>
      <c r="T85" s="120"/>
    </row>
    <row r="86" spans="3:20" ht="22.5" customHeight="1" thickBot="1">
      <c r="C86" s="139"/>
      <c r="D86" s="229" t="s">
        <v>4</v>
      </c>
      <c r="E86" s="230"/>
      <c r="F86" s="230"/>
      <c r="G86" s="230"/>
      <c r="H86" s="230"/>
      <c r="I86" s="230"/>
      <c r="J86" s="230"/>
      <c r="K86" s="230"/>
      <c r="L86" s="230"/>
      <c r="M86" s="230"/>
      <c r="N86" s="230"/>
      <c r="O86" s="230"/>
      <c r="P86" s="230"/>
      <c r="Q86" s="230"/>
      <c r="R86" s="230"/>
      <c r="S86" s="231"/>
      <c r="T86" s="119"/>
    </row>
    <row r="87" spans="3:20" ht="22.5" customHeight="1" thickBot="1">
      <c r="C87" s="140"/>
      <c r="D87" s="157"/>
      <c r="E87" s="157"/>
      <c r="F87" s="157"/>
      <c r="G87" s="157"/>
      <c r="H87" s="157"/>
      <c r="I87" s="157"/>
      <c r="J87" s="157"/>
      <c r="K87" s="157"/>
      <c r="L87" s="157"/>
      <c r="M87" s="157"/>
      <c r="N87" s="157"/>
      <c r="O87" s="157"/>
      <c r="P87" s="157"/>
      <c r="Q87" s="157"/>
      <c r="R87" s="157"/>
      <c r="S87" s="157"/>
      <c r="T87" s="120"/>
    </row>
    <row r="88" spans="3:20" ht="22.5" customHeight="1">
      <c r="C88" s="210">
        <v>1</v>
      </c>
      <c r="D88" s="206" t="s">
        <v>62</v>
      </c>
      <c r="E88" s="207"/>
      <c r="F88" s="207"/>
      <c r="G88" s="207"/>
      <c r="H88" s="232"/>
      <c r="I88" s="233"/>
      <c r="J88" s="233"/>
      <c r="K88" s="233"/>
      <c r="L88" s="233"/>
      <c r="M88" s="233"/>
      <c r="N88" s="233"/>
      <c r="O88" s="233"/>
      <c r="P88" s="233"/>
      <c r="Q88" s="233"/>
      <c r="R88" s="233"/>
      <c r="S88" s="234"/>
      <c r="T88" s="102"/>
    </row>
    <row r="89" spans="3:20" ht="22.5" customHeight="1">
      <c r="C89" s="210"/>
      <c r="D89" s="208"/>
      <c r="E89" s="209"/>
      <c r="F89" s="209"/>
      <c r="G89" s="209"/>
      <c r="H89" s="235"/>
      <c r="I89" s="236"/>
      <c r="J89" s="236"/>
      <c r="K89" s="236"/>
      <c r="L89" s="236"/>
      <c r="M89" s="236"/>
      <c r="N89" s="236"/>
      <c r="O89" s="236"/>
      <c r="P89" s="236"/>
      <c r="Q89" s="236"/>
      <c r="R89" s="236"/>
      <c r="S89" s="237"/>
      <c r="T89" s="102"/>
    </row>
    <row r="90" spans="3:20" ht="22.5" customHeight="1">
      <c r="C90" s="99">
        <v>2</v>
      </c>
      <c r="D90" s="208" t="s">
        <v>5</v>
      </c>
      <c r="E90" s="209"/>
      <c r="F90" s="209"/>
      <c r="G90" s="209"/>
      <c r="H90" s="238"/>
      <c r="I90" s="239"/>
      <c r="J90" s="239"/>
      <c r="K90" s="239"/>
      <c r="L90" s="239"/>
      <c r="M90" s="239"/>
      <c r="N90" s="239"/>
      <c r="O90" s="239"/>
      <c r="P90" s="239"/>
      <c r="Q90" s="239"/>
      <c r="R90" s="239"/>
      <c r="S90" s="240"/>
      <c r="T90" s="102"/>
    </row>
    <row r="91" spans="3:20" ht="22.5" customHeight="1">
      <c r="C91" s="99"/>
      <c r="D91" s="208"/>
      <c r="E91" s="209"/>
      <c r="F91" s="209"/>
      <c r="G91" s="209"/>
      <c r="H91" s="235"/>
      <c r="I91" s="236"/>
      <c r="J91" s="236"/>
      <c r="K91" s="236"/>
      <c r="L91" s="236"/>
      <c r="M91" s="236"/>
      <c r="N91" s="236"/>
      <c r="O91" s="236"/>
      <c r="P91" s="236"/>
      <c r="Q91" s="236"/>
      <c r="R91" s="236"/>
      <c r="S91" s="237"/>
      <c r="T91" s="102"/>
    </row>
    <row r="92" spans="3:20" ht="22.5" customHeight="1">
      <c r="C92" s="210">
        <v>3</v>
      </c>
      <c r="D92" s="208" t="s">
        <v>63</v>
      </c>
      <c r="E92" s="209"/>
      <c r="F92" s="209"/>
      <c r="G92" s="209"/>
      <c r="H92" s="238"/>
      <c r="I92" s="239"/>
      <c r="J92" s="239"/>
      <c r="K92" s="239"/>
      <c r="L92" s="239"/>
      <c r="M92" s="239"/>
      <c r="N92" s="239"/>
      <c r="O92" s="239"/>
      <c r="P92" s="239"/>
      <c r="Q92" s="239"/>
      <c r="R92" s="239"/>
      <c r="S92" s="240"/>
      <c r="T92" s="102"/>
    </row>
    <row r="93" spans="3:20" ht="22.5" customHeight="1">
      <c r="C93" s="210"/>
      <c r="D93" s="208"/>
      <c r="E93" s="209"/>
      <c r="F93" s="209"/>
      <c r="G93" s="209"/>
      <c r="H93" s="241"/>
      <c r="I93" s="242"/>
      <c r="J93" s="242"/>
      <c r="K93" s="242"/>
      <c r="L93" s="242"/>
      <c r="M93" s="242"/>
      <c r="N93" s="242"/>
      <c r="O93" s="242"/>
      <c r="P93" s="242"/>
      <c r="Q93" s="242"/>
      <c r="R93" s="242"/>
      <c r="S93" s="243"/>
      <c r="T93" s="102"/>
    </row>
    <row r="94" spans="3:20" ht="22.5" customHeight="1">
      <c r="C94" s="210"/>
      <c r="D94" s="208"/>
      <c r="E94" s="209"/>
      <c r="F94" s="209"/>
      <c r="G94" s="209"/>
      <c r="H94" s="241"/>
      <c r="I94" s="242"/>
      <c r="J94" s="242"/>
      <c r="K94" s="242"/>
      <c r="L94" s="242"/>
      <c r="M94" s="242"/>
      <c r="N94" s="242"/>
      <c r="O94" s="242"/>
      <c r="P94" s="242"/>
      <c r="Q94" s="242"/>
      <c r="R94" s="242"/>
      <c r="S94" s="243"/>
      <c r="T94" s="102"/>
    </row>
    <row r="95" spans="3:20" ht="22.5" customHeight="1">
      <c r="C95" s="210"/>
      <c r="D95" s="208"/>
      <c r="E95" s="209"/>
      <c r="F95" s="209"/>
      <c r="G95" s="209"/>
      <c r="H95" s="235"/>
      <c r="I95" s="236"/>
      <c r="J95" s="236"/>
      <c r="K95" s="236"/>
      <c r="L95" s="236"/>
      <c r="M95" s="236"/>
      <c r="N95" s="236"/>
      <c r="O95" s="236"/>
      <c r="P95" s="236"/>
      <c r="Q95" s="236"/>
      <c r="R95" s="236"/>
      <c r="S95" s="237"/>
      <c r="T95" s="102"/>
    </row>
    <row r="96" spans="3:20" ht="22.5" customHeight="1">
      <c r="C96" s="99">
        <v>4</v>
      </c>
      <c r="D96" s="208" t="s">
        <v>6</v>
      </c>
      <c r="E96" s="209"/>
      <c r="F96" s="209"/>
      <c r="G96" s="209"/>
      <c r="H96" s="246"/>
      <c r="I96" s="247"/>
      <c r="J96" s="247"/>
      <c r="K96" s="247"/>
      <c r="L96" s="247"/>
      <c r="M96" s="247"/>
      <c r="N96" s="247"/>
      <c r="O96" s="247"/>
      <c r="P96" s="247"/>
      <c r="Q96" s="247"/>
      <c r="R96" s="247"/>
      <c r="S96" s="248"/>
      <c r="T96" s="102"/>
    </row>
    <row r="97" spans="3:20" ht="22.5" customHeight="1">
      <c r="C97" s="99">
        <v>5</v>
      </c>
      <c r="D97" s="208" t="s">
        <v>7</v>
      </c>
      <c r="E97" s="209"/>
      <c r="F97" s="209"/>
      <c r="G97" s="209"/>
      <c r="H97" s="246"/>
      <c r="I97" s="247"/>
      <c r="J97" s="247"/>
      <c r="K97" s="247"/>
      <c r="L97" s="247"/>
      <c r="M97" s="247"/>
      <c r="N97" s="247"/>
      <c r="O97" s="247"/>
      <c r="P97" s="247"/>
      <c r="Q97" s="247"/>
      <c r="R97" s="247"/>
      <c r="S97" s="248"/>
      <c r="T97" s="102"/>
    </row>
    <row r="98" spans="3:20" ht="22.5" customHeight="1">
      <c r="C98" s="99">
        <v>6</v>
      </c>
      <c r="D98" s="208" t="s">
        <v>8</v>
      </c>
      <c r="E98" s="209"/>
      <c r="F98" s="209"/>
      <c r="G98" s="209"/>
      <c r="H98" s="246"/>
      <c r="I98" s="247"/>
      <c r="J98" s="247"/>
      <c r="K98" s="247"/>
      <c r="L98" s="247"/>
      <c r="M98" s="247"/>
      <c r="N98" s="247"/>
      <c r="O98" s="247"/>
      <c r="P98" s="247"/>
      <c r="Q98" s="247"/>
      <c r="R98" s="247"/>
      <c r="S98" s="248"/>
      <c r="T98" s="102"/>
    </row>
    <row r="99" spans="3:20" ht="22.5" customHeight="1">
      <c r="C99" s="99">
        <v>7</v>
      </c>
      <c r="D99" s="244" t="s">
        <v>9</v>
      </c>
      <c r="E99" s="245"/>
      <c r="F99" s="245"/>
      <c r="G99" s="245"/>
      <c r="H99" s="249"/>
      <c r="I99" s="250"/>
      <c r="J99" s="250"/>
      <c r="K99" s="250"/>
      <c r="L99" s="250"/>
      <c r="M99" s="250"/>
      <c r="N99" s="250"/>
      <c r="O99" s="250"/>
      <c r="P99" s="250"/>
      <c r="Q99" s="250"/>
      <c r="R99" s="250"/>
      <c r="S99" s="251"/>
      <c r="T99" s="102"/>
    </row>
    <row r="100" spans="3:20" ht="22.5" customHeight="1">
      <c r="C100" s="99">
        <v>8</v>
      </c>
      <c r="D100" s="244" t="s">
        <v>10</v>
      </c>
      <c r="E100" s="245"/>
      <c r="F100" s="245"/>
      <c r="G100" s="245"/>
      <c r="H100" s="252"/>
      <c r="I100" s="253"/>
      <c r="J100" s="253"/>
      <c r="K100" s="253"/>
      <c r="L100" s="253"/>
      <c r="M100" s="253"/>
      <c r="N100" s="253"/>
      <c r="O100" s="253"/>
      <c r="P100" s="253"/>
      <c r="Q100" s="253"/>
      <c r="R100" s="253"/>
      <c r="S100" s="254"/>
      <c r="T100" s="102"/>
    </row>
    <row r="101" spans="3:20" ht="22.5" customHeight="1">
      <c r="C101" s="99"/>
      <c r="D101" s="244"/>
      <c r="E101" s="245"/>
      <c r="F101" s="245"/>
      <c r="G101" s="245"/>
      <c r="H101" s="255"/>
      <c r="I101" s="256"/>
      <c r="J101" s="256"/>
      <c r="K101" s="256"/>
      <c r="L101" s="256"/>
      <c r="M101" s="256"/>
      <c r="N101" s="256"/>
      <c r="O101" s="256"/>
      <c r="P101" s="256"/>
      <c r="Q101" s="256"/>
      <c r="R101" s="256"/>
      <c r="S101" s="257"/>
      <c r="T101" s="102"/>
    </row>
    <row r="102" spans="3:20" ht="22.5" customHeight="1">
      <c r="C102" s="99">
        <v>9</v>
      </c>
      <c r="D102" s="244" t="s">
        <v>11</v>
      </c>
      <c r="E102" s="245"/>
      <c r="F102" s="245"/>
      <c r="G102" s="245"/>
      <c r="H102" s="249"/>
      <c r="I102" s="250"/>
      <c r="J102" s="250"/>
      <c r="K102" s="250"/>
      <c r="L102" s="250"/>
      <c r="M102" s="250"/>
      <c r="N102" s="250"/>
      <c r="O102" s="250"/>
      <c r="P102" s="250"/>
      <c r="Q102" s="250"/>
      <c r="R102" s="250"/>
      <c r="S102" s="251"/>
      <c r="T102" s="120"/>
    </row>
    <row r="103" spans="3:20" ht="22.5" customHeight="1">
      <c r="C103" s="99">
        <v>10</v>
      </c>
      <c r="D103" s="244" t="s">
        <v>12</v>
      </c>
      <c r="E103" s="245"/>
      <c r="F103" s="245"/>
      <c r="G103" s="245"/>
      <c r="H103" s="271"/>
      <c r="I103" s="250"/>
      <c r="J103" s="250"/>
      <c r="K103" s="250"/>
      <c r="L103" s="250"/>
      <c r="M103" s="250"/>
      <c r="N103" s="250"/>
      <c r="O103" s="250"/>
      <c r="P103" s="250"/>
      <c r="Q103" s="250"/>
      <c r="R103" s="250"/>
      <c r="S103" s="251"/>
      <c r="T103" s="119"/>
    </row>
    <row r="104" spans="3:20" ht="22.5" customHeight="1" thickBot="1">
      <c r="C104" s="141"/>
      <c r="D104" s="161"/>
      <c r="E104" s="161"/>
      <c r="F104" s="161"/>
      <c r="G104" s="161"/>
      <c r="H104" s="161"/>
      <c r="I104" s="161"/>
      <c r="J104" s="161"/>
      <c r="K104" s="161"/>
      <c r="L104" s="162"/>
      <c r="M104" s="162"/>
      <c r="N104" s="162"/>
      <c r="O104" s="162"/>
      <c r="P104" s="162"/>
      <c r="Q104" s="162"/>
      <c r="R104" s="162"/>
      <c r="S104" s="162"/>
      <c r="T104" s="120"/>
    </row>
    <row r="105" spans="3:20" ht="22.5" customHeight="1" thickBot="1">
      <c r="C105" s="142"/>
      <c r="D105" s="229" t="s">
        <v>13</v>
      </c>
      <c r="E105" s="230"/>
      <c r="F105" s="230"/>
      <c r="G105" s="230"/>
      <c r="H105" s="230"/>
      <c r="I105" s="230"/>
      <c r="J105" s="230"/>
      <c r="K105" s="230"/>
      <c r="L105" s="230"/>
      <c r="M105" s="230"/>
      <c r="N105" s="230"/>
      <c r="O105" s="230"/>
      <c r="P105" s="230"/>
      <c r="Q105" s="230"/>
      <c r="R105" s="230"/>
      <c r="S105" s="231"/>
      <c r="T105" s="102"/>
    </row>
    <row r="106" spans="3:20" ht="22.5" customHeight="1" thickBot="1">
      <c r="C106" s="142"/>
      <c r="D106" s="157"/>
      <c r="E106" s="157"/>
      <c r="F106" s="157"/>
      <c r="G106" s="157"/>
      <c r="H106" s="157"/>
      <c r="I106" s="157"/>
      <c r="J106" s="157"/>
      <c r="K106" s="157"/>
      <c r="L106" s="157"/>
      <c r="M106" s="157"/>
      <c r="N106" s="157"/>
      <c r="O106" s="157"/>
      <c r="P106" s="157"/>
      <c r="Q106" s="157"/>
      <c r="R106" s="157"/>
      <c r="S106" s="157"/>
      <c r="T106" s="102"/>
    </row>
    <row r="107" spans="3:20" ht="22.5" customHeight="1">
      <c r="C107" s="142"/>
      <c r="D107" s="184" t="s">
        <v>14</v>
      </c>
      <c r="E107" s="185"/>
      <c r="F107" s="185"/>
      <c r="G107" s="185"/>
      <c r="H107" s="185"/>
      <c r="I107" s="185"/>
      <c r="J107" s="185"/>
      <c r="K107" s="185"/>
      <c r="L107" s="185"/>
      <c r="M107" s="185"/>
      <c r="N107" s="185"/>
      <c r="O107" s="185"/>
      <c r="P107" s="185"/>
      <c r="Q107" s="185"/>
      <c r="R107" s="185"/>
      <c r="S107" s="186"/>
      <c r="T107" s="120"/>
    </row>
    <row r="108" spans="3:20" ht="22.5" customHeight="1" thickBot="1">
      <c r="C108" s="142"/>
      <c r="D108" s="226"/>
      <c r="E108" s="227"/>
      <c r="F108" s="227"/>
      <c r="G108" s="227"/>
      <c r="H108" s="227"/>
      <c r="I108" s="227"/>
      <c r="J108" s="227"/>
      <c r="K108" s="227"/>
      <c r="L108" s="227"/>
      <c r="M108" s="227"/>
      <c r="N108" s="227"/>
      <c r="O108" s="227"/>
      <c r="P108" s="227"/>
      <c r="Q108" s="227"/>
      <c r="R108" s="227"/>
      <c r="S108" s="228"/>
      <c r="T108" s="119"/>
    </row>
    <row r="109" spans="3:20" ht="22.5" customHeight="1">
      <c r="C109" s="142"/>
      <c r="D109" s="157"/>
      <c r="E109" s="157"/>
      <c r="F109" s="157"/>
      <c r="G109" s="157"/>
      <c r="H109" s="157"/>
      <c r="I109" s="157"/>
      <c r="J109" s="157"/>
      <c r="K109" s="157"/>
      <c r="L109" s="157"/>
      <c r="M109" s="157"/>
      <c r="N109" s="157"/>
      <c r="O109" s="157"/>
      <c r="P109" s="157"/>
      <c r="Q109" s="157"/>
      <c r="R109" s="157"/>
      <c r="S109" s="157"/>
      <c r="T109" s="120"/>
    </row>
    <row r="110" spans="3:20" ht="22.5" customHeight="1">
      <c r="C110" s="142"/>
      <c r="D110" s="157"/>
      <c r="E110" s="157"/>
      <c r="F110" s="157"/>
      <c r="G110" s="157"/>
      <c r="H110" s="157"/>
      <c r="I110" s="157"/>
      <c r="J110" s="157"/>
      <c r="K110" s="157"/>
      <c r="L110" s="157"/>
      <c r="M110" s="157"/>
      <c r="N110" s="157"/>
      <c r="O110" s="157"/>
      <c r="P110" s="157"/>
      <c r="Q110" s="157"/>
      <c r="R110" s="157"/>
      <c r="S110" s="157"/>
      <c r="T110" s="102"/>
    </row>
    <row r="111" spans="3:20" ht="22.5" customHeight="1">
      <c r="C111" s="142"/>
      <c r="D111" s="157"/>
      <c r="E111" s="157"/>
      <c r="F111" s="157"/>
      <c r="G111" s="157"/>
      <c r="H111" s="157"/>
      <c r="I111" s="157"/>
      <c r="J111" s="157"/>
      <c r="K111" s="157"/>
      <c r="L111" s="157"/>
      <c r="M111" s="157"/>
      <c r="N111" s="157"/>
      <c r="O111" s="157"/>
      <c r="P111" s="157"/>
      <c r="Q111" s="157"/>
      <c r="R111" s="157"/>
      <c r="S111" s="157"/>
      <c r="T111" s="102"/>
    </row>
    <row r="112" spans="3:20" ht="22.5" customHeight="1">
      <c r="C112" s="142"/>
      <c r="D112" s="157"/>
      <c r="E112" s="157"/>
      <c r="F112" s="157"/>
      <c r="G112" s="157"/>
      <c r="H112" s="157"/>
      <c r="I112" s="157"/>
      <c r="J112" s="157"/>
      <c r="K112" s="157"/>
      <c r="L112" s="157"/>
      <c r="M112" s="157"/>
      <c r="N112" s="157"/>
      <c r="O112" s="157"/>
      <c r="P112" s="157"/>
      <c r="Q112" s="157"/>
      <c r="R112" s="157"/>
      <c r="S112" s="157"/>
      <c r="T112" s="102"/>
    </row>
    <row r="113" spans="3:21" ht="22.5" customHeight="1">
      <c r="C113" s="142"/>
      <c r="D113" s="157"/>
      <c r="E113" s="157"/>
      <c r="F113" s="157"/>
      <c r="G113" s="157"/>
      <c r="H113" s="157"/>
      <c r="I113" s="157"/>
      <c r="J113" s="157"/>
      <c r="K113" s="157"/>
      <c r="L113" s="157"/>
      <c r="M113" s="157"/>
      <c r="N113" s="157"/>
      <c r="O113" s="157"/>
      <c r="P113" s="157"/>
      <c r="Q113" s="157"/>
      <c r="R113" s="157"/>
      <c r="S113" s="157"/>
      <c r="T113" s="102"/>
    </row>
    <row r="114" spans="3:21" ht="22.5" customHeight="1">
      <c r="C114" s="142"/>
      <c r="D114" s="163"/>
      <c r="E114" s="163"/>
      <c r="F114" s="163"/>
      <c r="G114" s="163"/>
      <c r="H114" s="163"/>
      <c r="I114" s="163"/>
      <c r="J114" s="163"/>
      <c r="K114" s="163"/>
      <c r="L114" s="163"/>
      <c r="M114" s="163"/>
      <c r="N114" s="163"/>
      <c r="O114" s="163"/>
      <c r="P114" s="163"/>
      <c r="Q114" s="163"/>
      <c r="R114" s="163"/>
      <c r="S114" s="163"/>
      <c r="T114" s="102"/>
    </row>
    <row r="115" spans="3:21" ht="22.5" customHeight="1">
      <c r="C115" s="142"/>
      <c r="D115" s="163"/>
      <c r="E115" s="163"/>
      <c r="F115" s="163"/>
      <c r="G115" s="163"/>
      <c r="H115" s="163"/>
      <c r="I115" s="163"/>
      <c r="J115" s="163"/>
      <c r="K115" s="163"/>
      <c r="L115" s="163"/>
      <c r="M115" s="163"/>
      <c r="N115" s="163"/>
      <c r="O115" s="163"/>
      <c r="P115" s="163"/>
      <c r="Q115" s="163"/>
      <c r="R115" s="163"/>
      <c r="S115" s="163"/>
      <c r="T115" s="102"/>
    </row>
    <row r="116" spans="3:21" ht="22.5" customHeight="1">
      <c r="C116" s="142"/>
      <c r="D116" s="163"/>
      <c r="E116" s="163"/>
      <c r="F116" s="163"/>
      <c r="G116" s="163"/>
      <c r="H116" s="163"/>
      <c r="I116" s="163"/>
      <c r="J116" s="163"/>
      <c r="K116" s="163"/>
      <c r="L116" s="163"/>
      <c r="M116" s="163"/>
      <c r="N116" s="163"/>
      <c r="O116" s="163"/>
      <c r="P116" s="163"/>
      <c r="Q116" s="163"/>
      <c r="R116" s="163"/>
      <c r="S116" s="163"/>
      <c r="T116" s="102"/>
    </row>
    <row r="117" spans="3:21" ht="22.5" customHeight="1">
      <c r="C117" s="142"/>
      <c r="D117" s="163"/>
      <c r="E117" s="163"/>
      <c r="F117" s="163"/>
      <c r="G117" s="163"/>
      <c r="H117" s="163"/>
      <c r="I117" s="163"/>
      <c r="J117" s="163"/>
      <c r="K117" s="163"/>
      <c r="L117" s="163"/>
      <c r="M117" s="163"/>
      <c r="N117" s="163"/>
      <c r="O117" s="163"/>
      <c r="P117" s="163"/>
      <c r="Q117" s="163"/>
      <c r="R117" s="163"/>
      <c r="S117" s="163"/>
      <c r="T117" s="102"/>
    </row>
    <row r="118" spans="3:21" ht="22.5" customHeight="1">
      <c r="C118" s="142"/>
      <c r="D118" s="163"/>
      <c r="E118" s="163"/>
      <c r="F118" s="163"/>
      <c r="G118" s="163"/>
      <c r="H118" s="163"/>
      <c r="I118" s="163"/>
      <c r="J118" s="163"/>
      <c r="K118" s="163"/>
      <c r="L118" s="163"/>
      <c r="M118" s="163"/>
      <c r="N118" s="163"/>
      <c r="O118" s="163"/>
      <c r="P118" s="163"/>
      <c r="Q118" s="163"/>
      <c r="R118" s="163"/>
      <c r="S118" s="163"/>
      <c r="T118" s="102"/>
    </row>
    <row r="119" spans="3:21" ht="22.5" customHeight="1">
      <c r="C119" s="142"/>
      <c r="D119" s="163"/>
      <c r="E119" s="163"/>
      <c r="F119" s="163"/>
      <c r="G119" s="163"/>
      <c r="H119" s="163"/>
      <c r="I119" s="163"/>
      <c r="J119" s="163"/>
      <c r="K119" s="163"/>
      <c r="L119" s="163"/>
      <c r="M119" s="163"/>
      <c r="N119" s="163"/>
      <c r="O119" s="163"/>
      <c r="P119" s="163"/>
      <c r="Q119" s="163"/>
      <c r="R119" s="163"/>
      <c r="S119" s="163"/>
      <c r="T119" s="120"/>
    </row>
    <row r="120" spans="3:21" ht="22.5" customHeight="1" thickBot="1">
      <c r="C120" s="143"/>
      <c r="D120" s="158"/>
      <c r="E120" s="158"/>
      <c r="F120" s="158"/>
      <c r="G120" s="158"/>
      <c r="H120" s="158"/>
      <c r="I120" s="158"/>
      <c r="J120" s="158"/>
      <c r="K120" s="158"/>
      <c r="L120" s="158"/>
      <c r="M120" s="158"/>
      <c r="N120" s="158"/>
      <c r="O120" s="158"/>
      <c r="P120" s="158"/>
      <c r="Q120" s="158"/>
      <c r="R120" s="158"/>
      <c r="S120" s="158"/>
      <c r="T120" s="122"/>
      <c r="U120" s="116"/>
    </row>
    <row r="121" spans="3:21" ht="22.5" customHeight="1" thickBot="1">
      <c r="C121" s="144"/>
      <c r="D121" s="159"/>
      <c r="E121" s="159"/>
      <c r="F121" s="159"/>
      <c r="G121" s="159"/>
      <c r="H121" s="159"/>
      <c r="I121" s="159"/>
      <c r="J121" s="159"/>
      <c r="K121" s="159"/>
      <c r="L121" s="159"/>
      <c r="M121" s="159"/>
      <c r="N121" s="159"/>
      <c r="O121" s="159"/>
      <c r="P121" s="159"/>
      <c r="Q121" s="159"/>
      <c r="R121" s="159"/>
      <c r="S121" s="159"/>
      <c r="U121" s="116"/>
    </row>
    <row r="122" spans="3:21" ht="22.5" customHeight="1" thickBot="1">
      <c r="C122" s="145"/>
      <c r="D122" s="160"/>
      <c r="E122" s="160"/>
      <c r="F122" s="160"/>
      <c r="G122" s="160"/>
      <c r="H122" s="160"/>
      <c r="I122" s="160"/>
      <c r="J122" s="160"/>
      <c r="K122" s="160"/>
      <c r="L122" s="160"/>
      <c r="M122" s="160"/>
      <c r="N122" s="160"/>
      <c r="O122" s="160"/>
      <c r="P122" s="160"/>
      <c r="Q122" s="160"/>
      <c r="R122" s="160"/>
      <c r="S122" s="160"/>
      <c r="T122" s="123"/>
      <c r="U122" s="116"/>
    </row>
    <row r="123" spans="3:21" ht="22.5" customHeight="1">
      <c r="C123" s="142"/>
      <c r="D123" s="262" t="s">
        <v>56</v>
      </c>
      <c r="E123" s="263"/>
      <c r="F123" s="263"/>
      <c r="G123" s="263"/>
      <c r="H123" s="263"/>
      <c r="I123" s="263"/>
      <c r="J123" s="263"/>
      <c r="K123" s="263"/>
      <c r="L123" s="263"/>
      <c r="M123" s="263"/>
      <c r="N123" s="263"/>
      <c r="O123" s="263"/>
      <c r="P123" s="263"/>
      <c r="Q123" s="263"/>
      <c r="R123" s="263"/>
      <c r="S123" s="264"/>
      <c r="T123" s="119"/>
      <c r="U123" s="116"/>
    </row>
    <row r="124" spans="3:21" ht="22.5" customHeight="1" thickBot="1">
      <c r="C124" s="142"/>
      <c r="D124" s="265"/>
      <c r="E124" s="266"/>
      <c r="F124" s="266"/>
      <c r="G124" s="266"/>
      <c r="H124" s="266"/>
      <c r="I124" s="266"/>
      <c r="J124" s="266"/>
      <c r="K124" s="266"/>
      <c r="L124" s="266"/>
      <c r="M124" s="266"/>
      <c r="N124" s="266"/>
      <c r="O124" s="266"/>
      <c r="P124" s="266"/>
      <c r="Q124" s="266"/>
      <c r="R124" s="266"/>
      <c r="S124" s="267"/>
      <c r="T124" s="119"/>
      <c r="U124" s="116"/>
    </row>
    <row r="125" spans="3:21" ht="22.5" customHeight="1" thickBot="1">
      <c r="C125" s="142"/>
      <c r="D125" s="157"/>
      <c r="E125" s="157"/>
      <c r="F125" s="157"/>
      <c r="G125" s="157"/>
      <c r="H125" s="157"/>
      <c r="I125" s="157"/>
      <c r="J125" s="157"/>
      <c r="K125" s="157"/>
      <c r="L125" s="157"/>
      <c r="M125" s="157"/>
      <c r="N125" s="157"/>
      <c r="O125" s="157"/>
      <c r="P125" s="157"/>
      <c r="Q125" s="157"/>
      <c r="R125" s="157"/>
      <c r="S125" s="157"/>
      <c r="T125" s="120"/>
      <c r="U125" s="116"/>
    </row>
    <row r="126" spans="3:21" ht="22.5" customHeight="1" thickBot="1">
      <c r="C126" s="146"/>
      <c r="D126" s="268" t="s">
        <v>15</v>
      </c>
      <c r="E126" s="269"/>
      <c r="F126" s="269"/>
      <c r="G126" s="269"/>
      <c r="H126" s="269"/>
      <c r="I126" s="269"/>
      <c r="J126" s="269"/>
      <c r="K126" s="269"/>
      <c r="L126" s="269"/>
      <c r="M126" s="269"/>
      <c r="N126" s="269"/>
      <c r="O126" s="269"/>
      <c r="P126" s="269"/>
      <c r="Q126" s="269"/>
      <c r="R126" s="269"/>
      <c r="S126" s="270"/>
      <c r="T126" s="119"/>
      <c r="U126" s="116"/>
    </row>
    <row r="127" spans="3:21" ht="22.5" customHeight="1" thickBot="1">
      <c r="C127" s="146"/>
      <c r="D127" s="157"/>
      <c r="E127" s="157"/>
      <c r="F127" s="157"/>
      <c r="G127" s="157"/>
      <c r="H127" s="157"/>
      <c r="I127" s="157"/>
      <c r="J127" s="157"/>
      <c r="K127" s="157"/>
      <c r="L127" s="157"/>
      <c r="M127" s="157"/>
      <c r="N127" s="157"/>
      <c r="O127" s="157"/>
      <c r="P127" s="157"/>
      <c r="Q127" s="157"/>
      <c r="R127" s="157"/>
      <c r="S127" s="157"/>
      <c r="T127" s="120"/>
      <c r="U127" s="116"/>
    </row>
    <row r="128" spans="3:21" ht="22.5" customHeight="1">
      <c r="C128" s="210">
        <v>11</v>
      </c>
      <c r="D128" s="258" t="s">
        <v>64</v>
      </c>
      <c r="E128" s="259"/>
      <c r="F128" s="259"/>
      <c r="G128" s="259"/>
      <c r="H128" s="272"/>
      <c r="I128" s="273"/>
      <c r="J128" s="273"/>
      <c r="K128" s="273"/>
      <c r="L128" s="273"/>
      <c r="M128" s="273"/>
      <c r="N128" s="273"/>
      <c r="O128" s="273"/>
      <c r="P128" s="273"/>
      <c r="Q128" s="273"/>
      <c r="R128" s="273"/>
      <c r="S128" s="274"/>
      <c r="T128" s="102"/>
      <c r="U128" s="116"/>
    </row>
    <row r="129" spans="3:22" ht="22.5" customHeight="1">
      <c r="C129" s="210"/>
      <c r="D129" s="260"/>
      <c r="E129" s="261"/>
      <c r="F129" s="261"/>
      <c r="G129" s="261"/>
      <c r="H129" s="275"/>
      <c r="I129" s="276"/>
      <c r="J129" s="276"/>
      <c r="K129" s="276"/>
      <c r="L129" s="276"/>
      <c r="M129" s="276"/>
      <c r="N129" s="276"/>
      <c r="O129" s="276"/>
      <c r="P129" s="276"/>
      <c r="Q129" s="276"/>
      <c r="R129" s="276"/>
      <c r="S129" s="277"/>
      <c r="T129" s="102"/>
      <c r="U129" s="116"/>
    </row>
    <row r="130" spans="3:22" ht="22.5" customHeight="1">
      <c r="C130" s="210">
        <v>12</v>
      </c>
      <c r="D130" s="260" t="s">
        <v>65</v>
      </c>
      <c r="E130" s="261"/>
      <c r="F130" s="261"/>
      <c r="G130" s="261"/>
      <c r="H130" s="278"/>
      <c r="I130" s="279"/>
      <c r="J130" s="279"/>
      <c r="K130" s="279"/>
      <c r="L130" s="279"/>
      <c r="M130" s="279"/>
      <c r="N130" s="279"/>
      <c r="O130" s="279"/>
      <c r="P130" s="279"/>
      <c r="Q130" s="279"/>
      <c r="R130" s="279"/>
      <c r="S130" s="280"/>
      <c r="T130" s="102"/>
      <c r="U130" s="116"/>
    </row>
    <row r="131" spans="3:22" ht="22.5" customHeight="1">
      <c r="C131" s="210"/>
      <c r="D131" s="260"/>
      <c r="E131" s="261"/>
      <c r="F131" s="261"/>
      <c r="G131" s="261"/>
      <c r="H131" s="281"/>
      <c r="I131" s="282"/>
      <c r="J131" s="282"/>
      <c r="K131" s="282"/>
      <c r="L131" s="282"/>
      <c r="M131" s="282"/>
      <c r="N131" s="282"/>
      <c r="O131" s="282"/>
      <c r="P131" s="282"/>
      <c r="Q131" s="282"/>
      <c r="R131" s="282"/>
      <c r="S131" s="283"/>
      <c r="T131" s="102"/>
      <c r="U131" s="116"/>
    </row>
    <row r="132" spans="3:22" ht="22.5" customHeight="1">
      <c r="C132" s="210"/>
      <c r="D132" s="260"/>
      <c r="E132" s="261"/>
      <c r="F132" s="261"/>
      <c r="G132" s="261"/>
      <c r="H132" s="281"/>
      <c r="I132" s="282"/>
      <c r="J132" s="282"/>
      <c r="K132" s="282"/>
      <c r="L132" s="282"/>
      <c r="M132" s="282"/>
      <c r="N132" s="282"/>
      <c r="O132" s="282"/>
      <c r="P132" s="282"/>
      <c r="Q132" s="282"/>
      <c r="R132" s="282"/>
      <c r="S132" s="283"/>
      <c r="T132" s="102"/>
      <c r="U132" s="116"/>
    </row>
    <row r="133" spans="3:22" ht="22.5" customHeight="1">
      <c r="C133" s="210"/>
      <c r="D133" s="260"/>
      <c r="E133" s="261"/>
      <c r="F133" s="261"/>
      <c r="G133" s="261"/>
      <c r="H133" s="281"/>
      <c r="I133" s="282"/>
      <c r="J133" s="282"/>
      <c r="K133" s="282"/>
      <c r="L133" s="282"/>
      <c r="M133" s="282"/>
      <c r="N133" s="282"/>
      <c r="O133" s="282"/>
      <c r="P133" s="282"/>
      <c r="Q133" s="282"/>
      <c r="R133" s="282"/>
      <c r="S133" s="283"/>
      <c r="T133" s="102"/>
      <c r="U133" s="116"/>
    </row>
    <row r="134" spans="3:22" ht="22.5" customHeight="1" thickBot="1">
      <c r="C134" s="210"/>
      <c r="D134" s="260"/>
      <c r="E134" s="261"/>
      <c r="F134" s="261"/>
      <c r="G134" s="261"/>
      <c r="H134" s="275"/>
      <c r="I134" s="276"/>
      <c r="J134" s="276"/>
      <c r="K134" s="276"/>
      <c r="L134" s="276"/>
      <c r="M134" s="276"/>
      <c r="N134" s="276"/>
      <c r="O134" s="276"/>
      <c r="P134" s="276"/>
      <c r="Q134" s="276"/>
      <c r="R134" s="276"/>
      <c r="S134" s="277"/>
      <c r="T134" s="102"/>
      <c r="U134" s="116"/>
    </row>
    <row r="135" spans="3:22" ht="22.5" customHeight="1">
      <c r="C135" s="210">
        <v>13</v>
      </c>
      <c r="D135" s="289" t="s">
        <v>16</v>
      </c>
      <c r="E135" s="290"/>
      <c r="F135" s="290"/>
      <c r="G135" s="291"/>
      <c r="H135" s="298" t="s">
        <v>18</v>
      </c>
      <c r="I135" s="299"/>
      <c r="J135" s="299"/>
      <c r="K135" s="299"/>
      <c r="L135" s="299"/>
      <c r="M135" s="299"/>
      <c r="N135" s="299"/>
      <c r="O135" s="299"/>
      <c r="P135" s="299"/>
      <c r="Q135" s="299"/>
      <c r="R135" s="299"/>
      <c r="S135" s="300"/>
      <c r="T135" s="102"/>
      <c r="U135" s="124"/>
      <c r="V135" s="125" t="s">
        <v>17</v>
      </c>
    </row>
    <row r="136" spans="3:22" ht="22.5" customHeight="1">
      <c r="C136" s="210"/>
      <c r="D136" s="211"/>
      <c r="E136" s="212"/>
      <c r="F136" s="212"/>
      <c r="G136" s="292"/>
      <c r="H136" s="301"/>
      <c r="I136" s="302"/>
      <c r="J136" s="302"/>
      <c r="K136" s="302"/>
      <c r="L136" s="302"/>
      <c r="M136" s="302"/>
      <c r="N136" s="302"/>
      <c r="O136" s="302"/>
      <c r="P136" s="302"/>
      <c r="Q136" s="302"/>
      <c r="R136" s="302"/>
      <c r="S136" s="303"/>
      <c r="T136" s="102"/>
      <c r="U136" s="126"/>
      <c r="V136" s="125" t="s">
        <v>18</v>
      </c>
    </row>
    <row r="137" spans="3:22" ht="22.5" customHeight="1">
      <c r="C137" s="210"/>
      <c r="D137" s="211"/>
      <c r="E137" s="212"/>
      <c r="F137" s="212"/>
      <c r="G137" s="292"/>
      <c r="H137" s="301"/>
      <c r="I137" s="302"/>
      <c r="J137" s="302"/>
      <c r="K137" s="302"/>
      <c r="L137" s="302"/>
      <c r="M137" s="302"/>
      <c r="N137" s="302"/>
      <c r="O137" s="302"/>
      <c r="P137" s="302"/>
      <c r="Q137" s="302"/>
      <c r="R137" s="302"/>
      <c r="S137" s="303"/>
      <c r="T137" s="102"/>
      <c r="U137" s="127"/>
    </row>
    <row r="138" spans="3:22" ht="22.5" customHeight="1">
      <c r="C138" s="210"/>
      <c r="D138" s="293"/>
      <c r="E138" s="294"/>
      <c r="F138" s="294"/>
      <c r="G138" s="295"/>
      <c r="H138" s="304"/>
      <c r="I138" s="305"/>
      <c r="J138" s="305"/>
      <c r="K138" s="305"/>
      <c r="L138" s="305"/>
      <c r="M138" s="305"/>
      <c r="N138" s="305"/>
      <c r="O138" s="305"/>
      <c r="P138" s="305"/>
      <c r="Q138" s="305"/>
      <c r="R138" s="305"/>
      <c r="S138" s="306"/>
      <c r="T138" s="102"/>
      <c r="U138" s="128"/>
    </row>
    <row r="139" spans="3:22" ht="22.5" customHeight="1">
      <c r="C139" s="210">
        <v>14</v>
      </c>
      <c r="D139" s="260" t="s">
        <v>19</v>
      </c>
      <c r="E139" s="261"/>
      <c r="F139" s="261"/>
      <c r="G139" s="261"/>
      <c r="H139" s="307"/>
      <c r="I139" s="308"/>
      <c r="J139" s="308"/>
      <c r="K139" s="308"/>
      <c r="L139" s="308"/>
      <c r="M139" s="308"/>
      <c r="N139" s="308"/>
      <c r="O139" s="308"/>
      <c r="P139" s="308"/>
      <c r="Q139" s="308"/>
      <c r="R139" s="308"/>
      <c r="S139" s="309"/>
      <c r="T139" s="102"/>
      <c r="U139" s="116"/>
    </row>
    <row r="140" spans="3:22" ht="22.5" customHeight="1">
      <c r="C140" s="210"/>
      <c r="D140" s="260"/>
      <c r="E140" s="261"/>
      <c r="F140" s="261"/>
      <c r="G140" s="261"/>
      <c r="H140" s="310"/>
      <c r="I140" s="311"/>
      <c r="J140" s="311"/>
      <c r="K140" s="311"/>
      <c r="L140" s="311"/>
      <c r="M140" s="311"/>
      <c r="N140" s="311"/>
      <c r="O140" s="311"/>
      <c r="P140" s="311"/>
      <c r="Q140" s="311"/>
      <c r="R140" s="311"/>
      <c r="S140" s="312"/>
      <c r="T140" s="102"/>
      <c r="U140" s="116"/>
    </row>
    <row r="141" spans="3:22" ht="22.5" customHeight="1" thickBot="1">
      <c r="C141" s="210"/>
      <c r="D141" s="296"/>
      <c r="E141" s="297"/>
      <c r="F141" s="297"/>
      <c r="G141" s="297"/>
      <c r="H141" s="313"/>
      <c r="I141" s="314"/>
      <c r="J141" s="314"/>
      <c r="K141" s="314"/>
      <c r="L141" s="314"/>
      <c r="M141" s="314"/>
      <c r="N141" s="314"/>
      <c r="O141" s="314"/>
      <c r="P141" s="314"/>
      <c r="Q141" s="314"/>
      <c r="R141" s="314"/>
      <c r="S141" s="315"/>
      <c r="T141" s="120"/>
      <c r="U141" s="116"/>
    </row>
    <row r="142" spans="3:22" ht="22.5" customHeight="1">
      <c r="C142" s="98"/>
      <c r="D142" s="260" t="s">
        <v>20</v>
      </c>
      <c r="E142" s="261"/>
      <c r="F142" s="261"/>
      <c r="G142" s="261"/>
      <c r="H142" s="324" t="s">
        <v>57</v>
      </c>
      <c r="I142" s="325"/>
      <c r="J142" s="325"/>
      <c r="K142" s="325"/>
      <c r="L142" s="325"/>
      <c r="M142" s="325"/>
      <c r="N142" s="325"/>
      <c r="O142" s="325"/>
      <c r="P142" s="325"/>
      <c r="Q142" s="325"/>
      <c r="R142" s="325"/>
      <c r="S142" s="326"/>
      <c r="T142" s="120"/>
      <c r="U142" s="116"/>
    </row>
    <row r="143" spans="3:22" ht="22.5" customHeight="1">
      <c r="C143" s="98">
        <v>15</v>
      </c>
      <c r="D143" s="260"/>
      <c r="E143" s="261"/>
      <c r="F143" s="261"/>
      <c r="G143" s="261"/>
      <c r="H143" s="327"/>
      <c r="I143" s="328"/>
      <c r="J143" s="328"/>
      <c r="K143" s="328"/>
      <c r="L143" s="328"/>
      <c r="M143" s="328"/>
      <c r="N143" s="328"/>
      <c r="O143" s="328"/>
      <c r="P143" s="328"/>
      <c r="Q143" s="328"/>
      <c r="R143" s="328"/>
      <c r="S143" s="329"/>
      <c r="T143" s="120"/>
      <c r="U143" s="116"/>
    </row>
    <row r="144" spans="3:22" ht="22.5" customHeight="1" thickBot="1">
      <c r="C144" s="98"/>
      <c r="D144" s="296"/>
      <c r="E144" s="297"/>
      <c r="F144" s="297"/>
      <c r="G144" s="297"/>
      <c r="H144" s="330"/>
      <c r="I144" s="331"/>
      <c r="J144" s="331"/>
      <c r="K144" s="331"/>
      <c r="L144" s="331"/>
      <c r="M144" s="331"/>
      <c r="N144" s="331"/>
      <c r="O144" s="331"/>
      <c r="P144" s="331"/>
      <c r="Q144" s="331"/>
      <c r="R144" s="331"/>
      <c r="S144" s="332"/>
      <c r="T144" s="120"/>
      <c r="U144" s="116"/>
    </row>
    <row r="145" spans="3:21" ht="22.5" customHeight="1">
      <c r="C145" s="210">
        <v>16</v>
      </c>
      <c r="D145" s="260" t="s">
        <v>82</v>
      </c>
      <c r="E145" s="261"/>
      <c r="F145" s="261"/>
      <c r="G145" s="261"/>
      <c r="H145" s="232"/>
      <c r="I145" s="316"/>
      <c r="J145" s="316"/>
      <c r="K145" s="316"/>
      <c r="L145" s="316"/>
      <c r="M145" s="316"/>
      <c r="N145" s="316"/>
      <c r="O145" s="316"/>
      <c r="P145" s="316"/>
      <c r="Q145" s="316"/>
      <c r="R145" s="316"/>
      <c r="S145" s="317"/>
      <c r="T145" s="119"/>
      <c r="U145" s="116"/>
    </row>
    <row r="146" spans="3:21" ht="22.5" customHeight="1">
      <c r="C146" s="210"/>
      <c r="D146" s="260"/>
      <c r="E146" s="261"/>
      <c r="F146" s="261"/>
      <c r="G146" s="261"/>
      <c r="H146" s="318"/>
      <c r="I146" s="319"/>
      <c r="J146" s="319"/>
      <c r="K146" s="319"/>
      <c r="L146" s="319"/>
      <c r="M146" s="319"/>
      <c r="N146" s="319"/>
      <c r="O146" s="319"/>
      <c r="P146" s="319"/>
      <c r="Q146" s="319"/>
      <c r="R146" s="319"/>
      <c r="S146" s="320"/>
      <c r="T146" s="120"/>
      <c r="U146" s="116"/>
    </row>
    <row r="147" spans="3:21" ht="45" customHeight="1" thickBot="1">
      <c r="C147" s="210"/>
      <c r="D147" s="296"/>
      <c r="E147" s="297"/>
      <c r="F147" s="297"/>
      <c r="G147" s="297"/>
      <c r="H147" s="321"/>
      <c r="I147" s="322"/>
      <c r="J147" s="322"/>
      <c r="K147" s="322"/>
      <c r="L147" s="322"/>
      <c r="M147" s="322"/>
      <c r="N147" s="322"/>
      <c r="O147" s="322"/>
      <c r="P147" s="322"/>
      <c r="Q147" s="322"/>
      <c r="R147" s="322"/>
      <c r="S147" s="323"/>
      <c r="T147" s="119"/>
      <c r="U147" s="116"/>
    </row>
    <row r="148" spans="3:21" ht="22.5" customHeight="1">
      <c r="C148" s="142"/>
      <c r="D148" s="163"/>
      <c r="E148" s="163"/>
      <c r="F148" s="163"/>
      <c r="G148" s="163"/>
      <c r="H148" s="163"/>
      <c r="I148" s="163"/>
      <c r="J148" s="163"/>
      <c r="K148" s="163"/>
      <c r="L148" s="163"/>
      <c r="M148" s="163"/>
      <c r="N148" s="163"/>
      <c r="O148" s="163"/>
      <c r="P148" s="163"/>
      <c r="Q148" s="163"/>
      <c r="R148" s="163"/>
      <c r="S148" s="163"/>
      <c r="T148" s="120"/>
      <c r="U148" s="116"/>
    </row>
    <row r="149" spans="3:21" ht="22.5" customHeight="1">
      <c r="C149" s="142"/>
      <c r="D149" s="163"/>
      <c r="E149" s="163"/>
      <c r="F149" s="163"/>
      <c r="G149" s="163"/>
      <c r="H149" s="163"/>
      <c r="I149" s="163"/>
      <c r="J149" s="163"/>
      <c r="K149" s="163"/>
      <c r="L149" s="163"/>
      <c r="M149" s="163"/>
      <c r="N149" s="163"/>
      <c r="O149" s="163"/>
      <c r="P149" s="163"/>
      <c r="Q149" s="163"/>
      <c r="R149" s="163"/>
      <c r="S149" s="163"/>
      <c r="T149" s="102"/>
      <c r="U149" s="116"/>
    </row>
    <row r="150" spans="3:21" ht="22.5" customHeight="1">
      <c r="C150" s="142"/>
      <c r="D150" s="163"/>
      <c r="E150" s="163"/>
      <c r="F150" s="163"/>
      <c r="G150" s="163"/>
      <c r="H150" s="163"/>
      <c r="I150" s="163"/>
      <c r="J150" s="163"/>
      <c r="K150" s="163"/>
      <c r="L150" s="163"/>
      <c r="M150" s="163"/>
      <c r="N150" s="163"/>
      <c r="O150" s="163"/>
      <c r="P150" s="163"/>
      <c r="Q150" s="163"/>
      <c r="R150" s="163"/>
      <c r="S150" s="163"/>
      <c r="T150" s="102"/>
      <c r="U150" s="116"/>
    </row>
    <row r="151" spans="3:21" ht="22.5" customHeight="1">
      <c r="C151" s="142"/>
      <c r="D151" s="163"/>
      <c r="E151" s="163"/>
      <c r="F151" s="163"/>
      <c r="G151" s="163"/>
      <c r="H151" s="163"/>
      <c r="I151" s="163"/>
      <c r="J151" s="163"/>
      <c r="K151" s="163"/>
      <c r="L151" s="163"/>
      <c r="M151" s="163"/>
      <c r="N151" s="163"/>
      <c r="O151" s="163"/>
      <c r="P151" s="163"/>
      <c r="Q151" s="163"/>
      <c r="R151" s="163"/>
      <c r="S151" s="163"/>
      <c r="T151" s="102"/>
      <c r="U151" s="116"/>
    </row>
    <row r="152" spans="3:21" ht="22.5" customHeight="1">
      <c r="C152" s="142"/>
      <c r="D152" s="163"/>
      <c r="E152" s="163"/>
      <c r="F152" s="163"/>
      <c r="G152" s="163"/>
      <c r="H152" s="163"/>
      <c r="I152" s="163"/>
      <c r="J152" s="163"/>
      <c r="K152" s="163"/>
      <c r="L152" s="163"/>
      <c r="M152" s="163"/>
      <c r="N152" s="163"/>
      <c r="O152" s="163"/>
      <c r="P152" s="163"/>
      <c r="Q152" s="163"/>
      <c r="R152" s="163"/>
      <c r="S152" s="163"/>
      <c r="T152" s="102"/>
      <c r="U152" s="116"/>
    </row>
    <row r="153" spans="3:21" ht="22.5" customHeight="1">
      <c r="C153" s="142"/>
      <c r="D153" s="163"/>
      <c r="E153" s="163"/>
      <c r="F153" s="163"/>
      <c r="G153" s="163"/>
      <c r="H153" s="163"/>
      <c r="I153" s="163"/>
      <c r="J153" s="163"/>
      <c r="K153" s="163"/>
      <c r="L153" s="163"/>
      <c r="M153" s="163"/>
      <c r="N153" s="163"/>
      <c r="O153" s="163"/>
      <c r="P153" s="163"/>
      <c r="Q153" s="163"/>
      <c r="R153" s="163"/>
      <c r="S153" s="163"/>
      <c r="T153" s="102"/>
      <c r="U153" s="116"/>
    </row>
    <row r="154" spans="3:21" ht="22.5" customHeight="1">
      <c r="C154" s="142"/>
      <c r="D154" s="163"/>
      <c r="E154" s="163"/>
      <c r="F154" s="163"/>
      <c r="G154" s="163"/>
      <c r="H154" s="163"/>
      <c r="I154" s="163"/>
      <c r="J154" s="163"/>
      <c r="K154" s="163"/>
      <c r="L154" s="163"/>
      <c r="M154" s="163"/>
      <c r="N154" s="163"/>
      <c r="O154" s="163"/>
      <c r="P154" s="163"/>
      <c r="Q154" s="163"/>
      <c r="R154" s="163"/>
      <c r="S154" s="163"/>
      <c r="T154" s="102"/>
      <c r="U154" s="116"/>
    </row>
    <row r="155" spans="3:21" ht="22.5" customHeight="1">
      <c r="C155" s="142"/>
      <c r="D155" s="163"/>
      <c r="E155" s="163"/>
      <c r="F155" s="163"/>
      <c r="G155" s="163"/>
      <c r="H155" s="163"/>
      <c r="I155" s="163"/>
      <c r="J155" s="163"/>
      <c r="K155" s="163"/>
      <c r="L155" s="163"/>
      <c r="M155" s="163"/>
      <c r="N155" s="163"/>
      <c r="O155" s="163"/>
      <c r="P155" s="163"/>
      <c r="Q155" s="163"/>
      <c r="R155" s="163"/>
      <c r="S155" s="163"/>
      <c r="T155" s="102"/>
      <c r="U155" s="116"/>
    </row>
    <row r="156" spans="3:21" ht="22.5" customHeight="1">
      <c r="C156" s="142"/>
      <c r="D156" s="163"/>
      <c r="E156" s="163"/>
      <c r="F156" s="163"/>
      <c r="G156" s="163"/>
      <c r="H156" s="163"/>
      <c r="I156" s="163"/>
      <c r="J156" s="163"/>
      <c r="K156" s="163"/>
      <c r="L156" s="163"/>
      <c r="M156" s="163"/>
      <c r="N156" s="163"/>
      <c r="O156" s="163"/>
      <c r="P156" s="163"/>
      <c r="Q156" s="163"/>
      <c r="R156" s="163"/>
      <c r="S156" s="163"/>
      <c r="T156" s="102"/>
      <c r="U156" s="116"/>
    </row>
    <row r="157" spans="3:21" ht="22.5" customHeight="1">
      <c r="C157" s="142"/>
      <c r="D157" s="163"/>
      <c r="E157" s="163"/>
      <c r="F157" s="163"/>
      <c r="G157" s="163"/>
      <c r="H157" s="163"/>
      <c r="I157" s="163"/>
      <c r="J157" s="163"/>
      <c r="K157" s="163"/>
      <c r="L157" s="163"/>
      <c r="M157" s="163"/>
      <c r="N157" s="163"/>
      <c r="O157" s="163"/>
      <c r="P157" s="163"/>
      <c r="Q157" s="163"/>
      <c r="R157" s="163"/>
      <c r="S157" s="163"/>
      <c r="T157" s="120"/>
      <c r="U157" s="116"/>
    </row>
    <row r="158" spans="3:21" ht="22.5" customHeight="1">
      <c r="C158" s="142"/>
      <c r="D158" s="163"/>
      <c r="E158" s="163"/>
      <c r="F158" s="163"/>
      <c r="G158" s="163"/>
      <c r="H158" s="163"/>
      <c r="I158" s="163"/>
      <c r="J158" s="163"/>
      <c r="K158" s="163"/>
      <c r="L158" s="163"/>
      <c r="M158" s="163"/>
      <c r="N158" s="163"/>
      <c r="O158" s="163"/>
      <c r="P158" s="163"/>
      <c r="Q158" s="163"/>
      <c r="R158" s="163"/>
      <c r="S158" s="163"/>
      <c r="T158" s="120"/>
      <c r="U158" s="116"/>
    </row>
    <row r="159" spans="3:21" ht="22.5" customHeight="1">
      <c r="C159" s="142"/>
      <c r="D159" s="163"/>
      <c r="E159" s="163"/>
      <c r="F159" s="163"/>
      <c r="G159" s="163"/>
      <c r="H159" s="163"/>
      <c r="I159" s="163"/>
      <c r="J159" s="163"/>
      <c r="K159" s="163"/>
      <c r="L159" s="163"/>
      <c r="M159" s="163"/>
      <c r="N159" s="163"/>
      <c r="O159" s="163"/>
      <c r="P159" s="163"/>
      <c r="Q159" s="163"/>
      <c r="R159" s="163"/>
      <c r="S159" s="163"/>
      <c r="T159" s="120"/>
      <c r="U159" s="116"/>
    </row>
    <row r="160" spans="3:21" ht="22.5" customHeight="1">
      <c r="C160" s="142"/>
      <c r="D160" s="157"/>
      <c r="E160" s="157"/>
      <c r="F160" s="157"/>
      <c r="G160" s="157"/>
      <c r="H160" s="157"/>
      <c r="I160" s="157"/>
      <c r="J160" s="157"/>
      <c r="K160" s="157"/>
      <c r="L160" s="157"/>
      <c r="M160" s="157"/>
      <c r="N160" s="157"/>
      <c r="O160" s="157"/>
      <c r="P160" s="157"/>
      <c r="Q160" s="157"/>
      <c r="R160" s="157"/>
      <c r="S160" s="157"/>
      <c r="T160" s="120"/>
      <c r="U160" s="116"/>
    </row>
    <row r="161" spans="3:21" ht="22.5" customHeight="1" thickBot="1">
      <c r="C161" s="143"/>
      <c r="D161" s="158"/>
      <c r="E161" s="158"/>
      <c r="F161" s="158"/>
      <c r="G161" s="158"/>
      <c r="H161" s="158"/>
      <c r="I161" s="158"/>
      <c r="J161" s="158"/>
      <c r="K161" s="158"/>
      <c r="L161" s="158"/>
      <c r="M161" s="158"/>
      <c r="N161" s="158"/>
      <c r="O161" s="158"/>
      <c r="P161" s="158"/>
      <c r="Q161" s="158"/>
      <c r="R161" s="158"/>
      <c r="S161" s="158"/>
      <c r="T161" s="122"/>
      <c r="U161" s="116"/>
    </row>
    <row r="162" spans="3:21" ht="22.5" customHeight="1" thickBot="1">
      <c r="C162" s="144"/>
      <c r="D162" s="159"/>
      <c r="E162" s="159"/>
      <c r="F162" s="159"/>
      <c r="G162" s="159"/>
      <c r="H162" s="159"/>
      <c r="I162" s="159"/>
      <c r="J162" s="159"/>
      <c r="K162" s="159"/>
      <c r="L162" s="159"/>
      <c r="M162" s="159"/>
      <c r="N162" s="159"/>
      <c r="O162" s="159"/>
      <c r="P162" s="159"/>
      <c r="Q162" s="159"/>
      <c r="R162" s="159"/>
      <c r="S162" s="159"/>
    </row>
    <row r="163" spans="3:21" ht="22.5" customHeight="1" thickBot="1">
      <c r="C163" s="145"/>
      <c r="D163" s="160"/>
      <c r="E163" s="160"/>
      <c r="F163" s="160"/>
      <c r="G163" s="160"/>
      <c r="H163" s="160"/>
      <c r="I163" s="160"/>
      <c r="J163" s="160"/>
      <c r="K163" s="160"/>
      <c r="L163" s="160"/>
      <c r="M163" s="160"/>
      <c r="N163" s="160"/>
      <c r="O163" s="160"/>
      <c r="P163" s="160"/>
      <c r="Q163" s="160"/>
      <c r="R163" s="160"/>
      <c r="S163" s="160"/>
      <c r="T163" s="123"/>
    </row>
    <row r="164" spans="3:21" ht="22.5" customHeight="1">
      <c r="C164" s="142"/>
      <c r="D164" s="262" t="s">
        <v>56</v>
      </c>
      <c r="E164" s="263"/>
      <c r="F164" s="263"/>
      <c r="G164" s="263"/>
      <c r="H164" s="263"/>
      <c r="I164" s="263"/>
      <c r="J164" s="263"/>
      <c r="K164" s="263"/>
      <c r="L164" s="263"/>
      <c r="M164" s="263"/>
      <c r="N164" s="263"/>
      <c r="O164" s="263"/>
      <c r="P164" s="263"/>
      <c r="Q164" s="263"/>
      <c r="R164" s="263"/>
      <c r="S164" s="264"/>
      <c r="T164" s="119"/>
    </row>
    <row r="165" spans="3:21" ht="22.5" customHeight="1" thickBot="1">
      <c r="C165" s="142"/>
      <c r="D165" s="265"/>
      <c r="E165" s="266"/>
      <c r="F165" s="266"/>
      <c r="G165" s="266"/>
      <c r="H165" s="266"/>
      <c r="I165" s="266"/>
      <c r="J165" s="266"/>
      <c r="K165" s="266"/>
      <c r="L165" s="266"/>
      <c r="M165" s="266"/>
      <c r="N165" s="266"/>
      <c r="O165" s="266"/>
      <c r="P165" s="266"/>
      <c r="Q165" s="266"/>
      <c r="R165" s="266"/>
      <c r="S165" s="267"/>
      <c r="T165" s="119"/>
    </row>
    <row r="166" spans="3:21" ht="22.5" customHeight="1" thickBot="1">
      <c r="C166" s="142"/>
      <c r="D166" s="157"/>
      <c r="E166" s="157"/>
      <c r="F166" s="157"/>
      <c r="G166" s="157"/>
      <c r="H166" s="157"/>
      <c r="I166" s="157"/>
      <c r="J166" s="157"/>
      <c r="K166" s="157"/>
      <c r="L166" s="157"/>
      <c r="M166" s="157"/>
      <c r="N166" s="157"/>
      <c r="O166" s="157"/>
      <c r="P166" s="157"/>
      <c r="Q166" s="157"/>
      <c r="R166" s="157"/>
      <c r="S166" s="157"/>
      <c r="T166" s="120"/>
    </row>
    <row r="167" spans="3:21" ht="22.5" customHeight="1" thickBot="1">
      <c r="C167" s="146"/>
      <c r="D167" s="268" t="s">
        <v>21</v>
      </c>
      <c r="E167" s="269"/>
      <c r="F167" s="269"/>
      <c r="G167" s="269"/>
      <c r="H167" s="269"/>
      <c r="I167" s="269"/>
      <c r="J167" s="269"/>
      <c r="K167" s="269"/>
      <c r="L167" s="269"/>
      <c r="M167" s="269"/>
      <c r="N167" s="269"/>
      <c r="O167" s="269"/>
      <c r="P167" s="269"/>
      <c r="Q167" s="269"/>
      <c r="R167" s="269"/>
      <c r="S167" s="270"/>
      <c r="T167" s="119"/>
    </row>
    <row r="168" spans="3:21" ht="22.5" customHeight="1">
      <c r="C168" s="147"/>
      <c r="D168" s="157"/>
      <c r="E168" s="157"/>
      <c r="F168" s="157"/>
      <c r="G168" s="157"/>
      <c r="H168" s="157"/>
      <c r="I168" s="157"/>
      <c r="J168" s="157"/>
      <c r="K168" s="157"/>
      <c r="L168" s="157"/>
      <c r="M168" s="157"/>
      <c r="N168" s="157"/>
      <c r="O168" s="157"/>
      <c r="P168" s="157"/>
      <c r="Q168" s="157"/>
      <c r="R168" s="157"/>
      <c r="S168" s="157"/>
      <c r="T168" s="120"/>
    </row>
    <row r="169" spans="3:21" ht="22.5" customHeight="1">
      <c r="C169" s="284"/>
      <c r="D169" s="286" t="s">
        <v>77</v>
      </c>
      <c r="E169" s="287"/>
      <c r="F169" s="287"/>
      <c r="G169" s="287"/>
      <c r="H169" s="287"/>
      <c r="I169" s="287"/>
      <c r="J169" s="287"/>
      <c r="K169" s="287"/>
      <c r="L169" s="287"/>
      <c r="M169" s="287"/>
      <c r="N169" s="287"/>
      <c r="O169" s="287"/>
      <c r="P169" s="287"/>
      <c r="Q169" s="287"/>
      <c r="R169" s="287"/>
      <c r="S169" s="287"/>
      <c r="T169" s="102"/>
      <c r="U169" s="168"/>
    </row>
    <row r="170" spans="3:21" ht="22.5" customHeight="1">
      <c r="C170" s="284"/>
      <c r="D170" s="287"/>
      <c r="E170" s="287"/>
      <c r="F170" s="287"/>
      <c r="G170" s="287"/>
      <c r="H170" s="287"/>
      <c r="I170" s="287"/>
      <c r="J170" s="287"/>
      <c r="K170" s="287"/>
      <c r="L170" s="287"/>
      <c r="M170" s="287"/>
      <c r="N170" s="287"/>
      <c r="O170" s="287"/>
      <c r="P170" s="287"/>
      <c r="Q170" s="287"/>
      <c r="R170" s="287"/>
      <c r="S170" s="287"/>
      <c r="T170" s="102"/>
      <c r="U170" s="168"/>
    </row>
    <row r="171" spans="3:21" ht="22.5" customHeight="1">
      <c r="C171" s="284"/>
      <c r="D171" s="287"/>
      <c r="E171" s="287"/>
      <c r="F171" s="287"/>
      <c r="G171" s="287"/>
      <c r="H171" s="287"/>
      <c r="I171" s="287"/>
      <c r="J171" s="287"/>
      <c r="K171" s="287"/>
      <c r="L171" s="287"/>
      <c r="M171" s="287"/>
      <c r="N171" s="287"/>
      <c r="O171" s="287"/>
      <c r="P171" s="287"/>
      <c r="Q171" s="287"/>
      <c r="R171" s="287"/>
      <c r="S171" s="287"/>
      <c r="T171" s="102"/>
      <c r="U171" s="168"/>
    </row>
    <row r="172" spans="3:21" ht="22.5" customHeight="1">
      <c r="C172" s="284"/>
      <c r="D172" s="287"/>
      <c r="E172" s="287"/>
      <c r="F172" s="287"/>
      <c r="G172" s="287"/>
      <c r="H172" s="287"/>
      <c r="I172" s="287"/>
      <c r="J172" s="287"/>
      <c r="K172" s="287"/>
      <c r="L172" s="287"/>
      <c r="M172" s="287"/>
      <c r="N172" s="287"/>
      <c r="O172" s="287"/>
      <c r="P172" s="287"/>
      <c r="Q172" s="287"/>
      <c r="R172" s="287"/>
      <c r="S172" s="287"/>
      <c r="T172" s="102"/>
    </row>
    <row r="173" spans="3:21" ht="22.5" customHeight="1">
      <c r="C173" s="284"/>
      <c r="D173" s="287"/>
      <c r="E173" s="287"/>
      <c r="F173" s="287"/>
      <c r="G173" s="287"/>
      <c r="H173" s="287"/>
      <c r="I173" s="287"/>
      <c r="J173" s="287"/>
      <c r="K173" s="287"/>
      <c r="L173" s="287"/>
      <c r="M173" s="287"/>
      <c r="N173" s="287"/>
      <c r="O173" s="287"/>
      <c r="P173" s="287"/>
      <c r="Q173" s="287"/>
      <c r="R173" s="287"/>
      <c r="S173" s="287"/>
      <c r="T173" s="102"/>
    </row>
    <row r="174" spans="3:21" ht="22.5" customHeight="1">
      <c r="C174" s="284"/>
      <c r="D174" s="287"/>
      <c r="E174" s="287"/>
      <c r="F174" s="287"/>
      <c r="G174" s="287"/>
      <c r="H174" s="287"/>
      <c r="I174" s="287"/>
      <c r="J174" s="287"/>
      <c r="K174" s="287"/>
      <c r="L174" s="287"/>
      <c r="M174" s="287"/>
      <c r="N174" s="287"/>
      <c r="O174" s="287"/>
      <c r="P174" s="287"/>
      <c r="Q174" s="287"/>
      <c r="R174" s="287"/>
      <c r="S174" s="287"/>
      <c r="T174" s="102"/>
    </row>
    <row r="175" spans="3:21" ht="22.5" customHeight="1">
      <c r="C175" s="285"/>
      <c r="D175" s="287"/>
      <c r="E175" s="287"/>
      <c r="F175" s="287"/>
      <c r="G175" s="287"/>
      <c r="H175" s="287"/>
      <c r="I175" s="287"/>
      <c r="J175" s="287"/>
      <c r="K175" s="287"/>
      <c r="L175" s="287"/>
      <c r="M175" s="287"/>
      <c r="N175" s="287"/>
      <c r="O175" s="287"/>
      <c r="P175" s="287"/>
      <c r="Q175" s="287"/>
      <c r="R175" s="287"/>
      <c r="S175" s="287"/>
      <c r="T175" s="102"/>
    </row>
    <row r="176" spans="3:21" ht="22.5" customHeight="1">
      <c r="C176" s="284"/>
      <c r="D176" s="287"/>
      <c r="E176" s="287"/>
      <c r="F176" s="287"/>
      <c r="G176" s="287"/>
      <c r="H176" s="287"/>
      <c r="I176" s="287"/>
      <c r="J176" s="287"/>
      <c r="K176" s="287"/>
      <c r="L176" s="287"/>
      <c r="M176" s="287"/>
      <c r="N176" s="287"/>
      <c r="O176" s="287"/>
      <c r="P176" s="287"/>
      <c r="Q176" s="287"/>
      <c r="R176" s="287"/>
      <c r="S176" s="287"/>
      <c r="T176" s="102"/>
    </row>
    <row r="177" spans="3:22" ht="22.5" customHeight="1" thickBot="1">
      <c r="C177" s="285"/>
      <c r="D177" s="288"/>
      <c r="E177" s="288"/>
      <c r="F177" s="288"/>
      <c r="G177" s="288"/>
      <c r="H177" s="288"/>
      <c r="I177" s="288"/>
      <c r="J177" s="288"/>
      <c r="K177" s="288"/>
      <c r="L177" s="288"/>
      <c r="M177" s="288"/>
      <c r="N177" s="288"/>
      <c r="O177" s="288"/>
      <c r="P177" s="288"/>
      <c r="Q177" s="288"/>
      <c r="R177" s="288"/>
      <c r="S177" s="288"/>
      <c r="T177" s="102"/>
    </row>
    <row r="178" spans="3:22" ht="22.5" customHeight="1">
      <c r="C178" s="284">
        <v>17</v>
      </c>
      <c r="D178" s="333" t="s">
        <v>22</v>
      </c>
      <c r="E178" s="334"/>
      <c r="F178" s="334"/>
      <c r="G178" s="334"/>
      <c r="H178" s="337"/>
      <c r="I178" s="338"/>
      <c r="J178" s="338"/>
      <c r="K178" s="338"/>
      <c r="L178" s="338"/>
      <c r="M178" s="338"/>
      <c r="N178" s="338"/>
      <c r="O178" s="338"/>
      <c r="P178" s="338"/>
      <c r="Q178" s="339"/>
      <c r="R178" s="334" t="s">
        <v>23</v>
      </c>
      <c r="S178" s="335"/>
      <c r="T178" s="102"/>
    </row>
    <row r="179" spans="3:22" ht="22.5" customHeight="1">
      <c r="C179" s="284"/>
      <c r="D179" s="260"/>
      <c r="E179" s="261"/>
      <c r="F179" s="261"/>
      <c r="G179" s="261"/>
      <c r="H179" s="340"/>
      <c r="I179" s="341"/>
      <c r="J179" s="341"/>
      <c r="K179" s="341"/>
      <c r="L179" s="341"/>
      <c r="M179" s="341"/>
      <c r="N179" s="341"/>
      <c r="O179" s="341"/>
      <c r="P179" s="341"/>
      <c r="Q179" s="342"/>
      <c r="R179" s="261"/>
      <c r="S179" s="336"/>
      <c r="T179" s="102"/>
    </row>
    <row r="180" spans="3:22" ht="22.5" customHeight="1">
      <c r="C180" s="284">
        <v>18</v>
      </c>
      <c r="D180" s="260" t="s">
        <v>24</v>
      </c>
      <c r="E180" s="261"/>
      <c r="F180" s="261"/>
      <c r="G180" s="261"/>
      <c r="H180" s="343"/>
      <c r="I180" s="344"/>
      <c r="J180" s="344"/>
      <c r="K180" s="344"/>
      <c r="L180" s="344"/>
      <c r="M180" s="344"/>
      <c r="N180" s="344"/>
      <c r="O180" s="344"/>
      <c r="P180" s="344"/>
      <c r="Q180" s="345"/>
      <c r="R180" s="261" t="s">
        <v>25</v>
      </c>
      <c r="S180" s="336"/>
      <c r="T180" s="102"/>
    </row>
    <row r="181" spans="3:22" ht="22.5" customHeight="1">
      <c r="C181" s="284"/>
      <c r="D181" s="260"/>
      <c r="E181" s="261"/>
      <c r="F181" s="261"/>
      <c r="G181" s="261"/>
      <c r="H181" s="346"/>
      <c r="I181" s="347"/>
      <c r="J181" s="347"/>
      <c r="K181" s="347"/>
      <c r="L181" s="347"/>
      <c r="M181" s="347"/>
      <c r="N181" s="347"/>
      <c r="O181" s="347"/>
      <c r="P181" s="347"/>
      <c r="Q181" s="348"/>
      <c r="R181" s="261"/>
      <c r="S181" s="336"/>
      <c r="T181" s="102"/>
    </row>
    <row r="182" spans="3:22" ht="22.5" customHeight="1">
      <c r="C182" s="284"/>
      <c r="D182" s="260"/>
      <c r="E182" s="261"/>
      <c r="F182" s="261"/>
      <c r="G182" s="261"/>
      <c r="H182" s="346"/>
      <c r="I182" s="347"/>
      <c r="J182" s="347"/>
      <c r="K182" s="347"/>
      <c r="L182" s="347"/>
      <c r="M182" s="347"/>
      <c r="N182" s="347"/>
      <c r="O182" s="347"/>
      <c r="P182" s="347"/>
      <c r="Q182" s="348"/>
      <c r="R182" s="261"/>
      <c r="S182" s="336"/>
      <c r="T182" s="102"/>
    </row>
    <row r="183" spans="3:22" ht="22.5" customHeight="1">
      <c r="C183" s="284"/>
      <c r="D183" s="260"/>
      <c r="E183" s="261"/>
      <c r="F183" s="261"/>
      <c r="G183" s="261"/>
      <c r="H183" s="349"/>
      <c r="I183" s="350"/>
      <c r="J183" s="350"/>
      <c r="K183" s="350"/>
      <c r="L183" s="350"/>
      <c r="M183" s="350"/>
      <c r="N183" s="350"/>
      <c r="O183" s="350"/>
      <c r="P183" s="350"/>
      <c r="Q183" s="351"/>
      <c r="R183" s="261"/>
      <c r="S183" s="336"/>
      <c r="T183" s="102"/>
    </row>
    <row r="184" spans="3:22" ht="22.5" customHeight="1">
      <c r="C184" s="284">
        <v>19</v>
      </c>
      <c r="D184" s="260" t="s">
        <v>26</v>
      </c>
      <c r="E184" s="261"/>
      <c r="F184" s="261"/>
      <c r="G184" s="261"/>
      <c r="H184" s="343"/>
      <c r="I184" s="344"/>
      <c r="J184" s="344"/>
      <c r="K184" s="344"/>
      <c r="L184" s="344"/>
      <c r="M184" s="344"/>
      <c r="N184" s="344"/>
      <c r="O184" s="344"/>
      <c r="P184" s="344"/>
      <c r="Q184" s="344"/>
      <c r="R184" s="344"/>
      <c r="S184" s="352"/>
      <c r="T184" s="102"/>
    </row>
    <row r="185" spans="3:22" ht="22.5" customHeight="1">
      <c r="C185" s="284"/>
      <c r="D185" s="260"/>
      <c r="E185" s="261"/>
      <c r="F185" s="261"/>
      <c r="G185" s="261"/>
      <c r="H185" s="349"/>
      <c r="I185" s="350"/>
      <c r="J185" s="350"/>
      <c r="K185" s="350"/>
      <c r="L185" s="350"/>
      <c r="M185" s="350"/>
      <c r="N185" s="350"/>
      <c r="O185" s="350"/>
      <c r="P185" s="350"/>
      <c r="Q185" s="350"/>
      <c r="R185" s="350"/>
      <c r="S185" s="353"/>
      <c r="T185" s="102"/>
    </row>
    <row r="186" spans="3:22" ht="22.5" customHeight="1">
      <c r="C186" s="284">
        <v>20</v>
      </c>
      <c r="D186" s="260" t="s">
        <v>27</v>
      </c>
      <c r="E186" s="261"/>
      <c r="F186" s="261"/>
      <c r="G186" s="261"/>
      <c r="H186" s="278"/>
      <c r="I186" s="279"/>
      <c r="J186" s="279"/>
      <c r="K186" s="279"/>
      <c r="L186" s="279"/>
      <c r="M186" s="279"/>
      <c r="N186" s="279"/>
      <c r="O186" s="279"/>
      <c r="P186" s="279"/>
      <c r="Q186" s="279"/>
      <c r="R186" s="279"/>
      <c r="S186" s="280"/>
      <c r="T186" s="120"/>
      <c r="U186" s="129"/>
    </row>
    <row r="187" spans="3:22" ht="22.5" customHeight="1">
      <c r="C187" s="284"/>
      <c r="D187" s="260"/>
      <c r="E187" s="261"/>
      <c r="F187" s="261"/>
      <c r="G187" s="261"/>
      <c r="H187" s="275"/>
      <c r="I187" s="276"/>
      <c r="J187" s="276"/>
      <c r="K187" s="276"/>
      <c r="L187" s="276"/>
      <c r="M187" s="276"/>
      <c r="N187" s="276"/>
      <c r="O187" s="276"/>
      <c r="P187" s="276"/>
      <c r="Q187" s="276"/>
      <c r="R187" s="276"/>
      <c r="S187" s="277"/>
      <c r="T187" s="119"/>
      <c r="U187" s="129"/>
    </row>
    <row r="188" spans="3:22" ht="22.5" customHeight="1">
      <c r="C188" s="284">
        <v>21</v>
      </c>
      <c r="D188" s="333" t="s">
        <v>28</v>
      </c>
      <c r="E188" s="334"/>
      <c r="F188" s="334"/>
      <c r="G188" s="334"/>
      <c r="H188" s="358"/>
      <c r="I188" s="359"/>
      <c r="J188" s="359"/>
      <c r="K188" s="359"/>
      <c r="L188" s="359"/>
      <c r="M188" s="359"/>
      <c r="N188" s="359"/>
      <c r="O188" s="359"/>
      <c r="P188" s="359"/>
      <c r="Q188" s="360"/>
      <c r="R188" s="261" t="s">
        <v>29</v>
      </c>
      <c r="S188" s="336"/>
      <c r="T188" s="120"/>
      <c r="U188" s="63">
        <v>2</v>
      </c>
      <c r="V188" s="130"/>
    </row>
    <row r="189" spans="3:22" ht="22.5" customHeight="1">
      <c r="C189" s="284"/>
      <c r="D189" s="260"/>
      <c r="E189" s="261"/>
      <c r="F189" s="261"/>
      <c r="G189" s="261"/>
      <c r="H189" s="361"/>
      <c r="I189" s="362"/>
      <c r="J189" s="362"/>
      <c r="K189" s="362"/>
      <c r="L189" s="362"/>
      <c r="M189" s="362"/>
      <c r="N189" s="362"/>
      <c r="O189" s="362"/>
      <c r="P189" s="362"/>
      <c r="Q189" s="363"/>
      <c r="R189" s="261"/>
      <c r="S189" s="336"/>
      <c r="T189" s="119"/>
    </row>
    <row r="190" spans="3:22" ht="22.5" customHeight="1">
      <c r="C190" s="284">
        <v>22</v>
      </c>
      <c r="D190" s="260" t="s">
        <v>66</v>
      </c>
      <c r="E190" s="261"/>
      <c r="F190" s="261"/>
      <c r="G190" s="261"/>
      <c r="H190" s="364"/>
      <c r="I190" s="365"/>
      <c r="J190" s="365"/>
      <c r="K190" s="365"/>
      <c r="L190" s="365"/>
      <c r="M190" s="365"/>
      <c r="N190" s="365"/>
      <c r="O190" s="365"/>
      <c r="P190" s="365"/>
      <c r="Q190" s="366"/>
      <c r="R190" s="261" t="s">
        <v>29</v>
      </c>
      <c r="S190" s="336"/>
      <c r="T190" s="120"/>
    </row>
    <row r="191" spans="3:22" ht="22.5" customHeight="1" thickBot="1">
      <c r="C191" s="284"/>
      <c r="D191" s="296"/>
      <c r="E191" s="297"/>
      <c r="F191" s="297"/>
      <c r="G191" s="297"/>
      <c r="H191" s="367"/>
      <c r="I191" s="368"/>
      <c r="J191" s="368"/>
      <c r="K191" s="368"/>
      <c r="L191" s="368"/>
      <c r="M191" s="368"/>
      <c r="N191" s="368"/>
      <c r="O191" s="368"/>
      <c r="P191" s="368"/>
      <c r="Q191" s="369"/>
      <c r="R191" s="297"/>
      <c r="S191" s="357"/>
      <c r="T191" s="102"/>
    </row>
    <row r="192" spans="3:22" ht="22.5" customHeight="1" thickBot="1">
      <c r="C192" s="146"/>
      <c r="D192" s="157"/>
      <c r="E192" s="157"/>
      <c r="F192" s="157"/>
      <c r="G192" s="157"/>
      <c r="H192" s="157"/>
      <c r="I192" s="157"/>
      <c r="J192" s="157"/>
      <c r="K192" s="157"/>
      <c r="L192" s="157"/>
      <c r="M192" s="157"/>
      <c r="N192" s="157"/>
      <c r="O192" s="157"/>
      <c r="P192" s="157"/>
      <c r="Q192" s="157"/>
      <c r="R192" s="157"/>
      <c r="S192" s="157"/>
      <c r="T192" s="102"/>
    </row>
    <row r="193" spans="3:28" ht="22.5" customHeight="1" thickBot="1">
      <c r="C193" s="284"/>
      <c r="D193" s="354" t="s">
        <v>30</v>
      </c>
      <c r="E193" s="355"/>
      <c r="F193" s="355"/>
      <c r="G193" s="355"/>
      <c r="H193" s="355"/>
      <c r="I193" s="355"/>
      <c r="J193" s="355"/>
      <c r="K193" s="355"/>
      <c r="L193" s="355"/>
      <c r="M193" s="355"/>
      <c r="N193" s="355"/>
      <c r="O193" s="355"/>
      <c r="P193" s="355"/>
      <c r="Q193" s="355"/>
      <c r="R193" s="355"/>
      <c r="S193" s="356"/>
      <c r="T193" s="102"/>
    </row>
    <row r="194" spans="3:28" ht="22.5" customHeight="1" thickBot="1">
      <c r="C194" s="284"/>
      <c r="D194" s="164"/>
      <c r="E194" s="164"/>
      <c r="F194" s="164"/>
      <c r="G194" s="164"/>
      <c r="H194" s="164"/>
      <c r="I194" s="164"/>
      <c r="J194" s="164"/>
      <c r="K194" s="164"/>
      <c r="L194" s="164"/>
      <c r="M194" s="164"/>
      <c r="N194" s="164"/>
      <c r="O194" s="164"/>
      <c r="P194" s="164"/>
      <c r="Q194" s="164"/>
      <c r="R194" s="164"/>
      <c r="S194" s="164"/>
      <c r="T194" s="102"/>
    </row>
    <row r="195" spans="3:28" ht="22.5" customHeight="1">
      <c r="C195" s="97"/>
      <c r="D195" s="370">
        <v>23</v>
      </c>
      <c r="E195" s="371"/>
      <c r="F195" s="372">
        <v>24</v>
      </c>
      <c r="G195" s="373"/>
      <c r="H195" s="371">
        <v>25</v>
      </c>
      <c r="I195" s="373"/>
      <c r="J195" s="371">
        <v>26</v>
      </c>
      <c r="K195" s="373"/>
      <c r="L195" s="374">
        <v>27</v>
      </c>
      <c r="M195" s="375"/>
      <c r="N195" s="374">
        <v>28</v>
      </c>
      <c r="O195" s="376"/>
      <c r="P195" s="374">
        <v>29</v>
      </c>
      <c r="Q195" s="375"/>
      <c r="R195" s="374">
        <v>30</v>
      </c>
      <c r="S195" s="377"/>
      <c r="T195" s="102"/>
    </row>
    <row r="196" spans="3:28" ht="119.5" customHeight="1">
      <c r="C196" s="18"/>
      <c r="D196" s="378" t="s">
        <v>31</v>
      </c>
      <c r="E196" s="379"/>
      <c r="F196" s="378" t="s">
        <v>32</v>
      </c>
      <c r="G196" s="379"/>
      <c r="H196" s="378" t="s">
        <v>70</v>
      </c>
      <c r="I196" s="379"/>
      <c r="J196" s="378" t="s">
        <v>71</v>
      </c>
      <c r="K196" s="379"/>
      <c r="L196" s="378" t="s">
        <v>74</v>
      </c>
      <c r="M196" s="379"/>
      <c r="N196" s="383" t="s">
        <v>67</v>
      </c>
      <c r="O196" s="384"/>
      <c r="P196" s="387" t="s">
        <v>33</v>
      </c>
      <c r="Q196" s="388"/>
      <c r="R196" s="387" t="s">
        <v>34</v>
      </c>
      <c r="S196" s="391"/>
      <c r="T196" s="102"/>
    </row>
    <row r="197" spans="3:28" ht="25" customHeight="1">
      <c r="C197" s="18"/>
      <c r="D197" s="380">
        <v>1</v>
      </c>
      <c r="E197" s="379"/>
      <c r="F197" s="381"/>
      <c r="G197" s="382"/>
      <c r="H197" s="381"/>
      <c r="I197" s="394"/>
      <c r="J197" s="381"/>
      <c r="K197" s="382"/>
      <c r="L197" s="381"/>
      <c r="M197" s="382"/>
      <c r="N197" s="385"/>
      <c r="O197" s="386"/>
      <c r="P197" s="389"/>
      <c r="Q197" s="390"/>
      <c r="R197" s="392">
        <f>(F197*P197)/100</f>
        <v>0</v>
      </c>
      <c r="S197" s="393"/>
      <c r="T197" s="102"/>
      <c r="AB197" s="103"/>
    </row>
    <row r="198" spans="3:28" ht="22.5" customHeight="1">
      <c r="C198" s="18"/>
      <c r="D198" s="380">
        <v>2</v>
      </c>
      <c r="E198" s="379"/>
      <c r="F198" s="381"/>
      <c r="G198" s="382"/>
      <c r="H198" s="381"/>
      <c r="I198" s="394"/>
      <c r="J198" s="381"/>
      <c r="K198" s="382"/>
      <c r="L198" s="381"/>
      <c r="M198" s="382"/>
      <c r="N198" s="385"/>
      <c r="O198" s="386"/>
      <c r="P198" s="389"/>
      <c r="Q198" s="390"/>
      <c r="R198" s="392">
        <f t="shared" ref="R198:R206" si="0">(F198*P198)/100</f>
        <v>0</v>
      </c>
      <c r="S198" s="393"/>
      <c r="T198" s="102"/>
      <c r="AB198" s="103"/>
    </row>
    <row r="199" spans="3:28" ht="22.5" customHeight="1">
      <c r="C199" s="18"/>
      <c r="D199" s="380">
        <v>3</v>
      </c>
      <c r="E199" s="379"/>
      <c r="F199" s="381"/>
      <c r="G199" s="382"/>
      <c r="H199" s="381"/>
      <c r="I199" s="394"/>
      <c r="J199" s="381"/>
      <c r="K199" s="382"/>
      <c r="L199" s="381"/>
      <c r="M199" s="382"/>
      <c r="N199" s="385"/>
      <c r="O199" s="386"/>
      <c r="P199" s="389"/>
      <c r="Q199" s="390"/>
      <c r="R199" s="392">
        <f t="shared" si="0"/>
        <v>0</v>
      </c>
      <c r="S199" s="393"/>
      <c r="T199" s="102"/>
      <c r="AB199" s="103"/>
    </row>
    <row r="200" spans="3:28" ht="22.5" customHeight="1">
      <c r="C200" s="18"/>
      <c r="D200" s="380">
        <v>4</v>
      </c>
      <c r="E200" s="379"/>
      <c r="F200" s="381"/>
      <c r="G200" s="382"/>
      <c r="H200" s="381"/>
      <c r="I200" s="394"/>
      <c r="J200" s="381"/>
      <c r="K200" s="382"/>
      <c r="L200" s="381"/>
      <c r="M200" s="382"/>
      <c r="N200" s="385"/>
      <c r="O200" s="386"/>
      <c r="P200" s="389"/>
      <c r="Q200" s="390"/>
      <c r="R200" s="392">
        <f t="shared" si="0"/>
        <v>0</v>
      </c>
      <c r="S200" s="393"/>
      <c r="T200" s="102"/>
      <c r="AB200" s="103"/>
    </row>
    <row r="201" spans="3:28" ht="22.5" customHeight="1">
      <c r="C201" s="18"/>
      <c r="D201" s="380">
        <v>5</v>
      </c>
      <c r="E201" s="379"/>
      <c r="F201" s="381"/>
      <c r="G201" s="382"/>
      <c r="H201" s="381"/>
      <c r="I201" s="394"/>
      <c r="J201" s="381"/>
      <c r="K201" s="382"/>
      <c r="L201" s="381"/>
      <c r="M201" s="382"/>
      <c r="N201" s="385"/>
      <c r="O201" s="386"/>
      <c r="P201" s="389"/>
      <c r="Q201" s="390"/>
      <c r="R201" s="392">
        <f t="shared" si="0"/>
        <v>0</v>
      </c>
      <c r="S201" s="393"/>
      <c r="T201" s="102"/>
      <c r="AB201" s="103"/>
    </row>
    <row r="202" spans="3:28" ht="22.5" customHeight="1">
      <c r="C202" s="18"/>
      <c r="D202" s="380">
        <v>6</v>
      </c>
      <c r="E202" s="379"/>
      <c r="F202" s="381"/>
      <c r="G202" s="382"/>
      <c r="H202" s="381"/>
      <c r="I202" s="394"/>
      <c r="J202" s="381"/>
      <c r="K202" s="382"/>
      <c r="L202" s="381"/>
      <c r="M202" s="382"/>
      <c r="N202" s="385"/>
      <c r="O202" s="386"/>
      <c r="P202" s="389"/>
      <c r="Q202" s="390"/>
      <c r="R202" s="392">
        <f t="shared" si="0"/>
        <v>0</v>
      </c>
      <c r="S202" s="393"/>
      <c r="T202" s="102"/>
      <c r="AB202" s="103"/>
    </row>
    <row r="203" spans="3:28" ht="22.5" customHeight="1">
      <c r="C203" s="18"/>
      <c r="D203" s="380">
        <v>7</v>
      </c>
      <c r="E203" s="379"/>
      <c r="F203" s="381"/>
      <c r="G203" s="382"/>
      <c r="H203" s="381"/>
      <c r="I203" s="394"/>
      <c r="J203" s="381"/>
      <c r="K203" s="382"/>
      <c r="L203" s="381"/>
      <c r="M203" s="382"/>
      <c r="N203" s="385"/>
      <c r="O203" s="386"/>
      <c r="P203" s="389"/>
      <c r="Q203" s="390"/>
      <c r="R203" s="392">
        <f t="shared" si="0"/>
        <v>0</v>
      </c>
      <c r="S203" s="393"/>
      <c r="T203" s="102"/>
      <c r="AB203" s="103"/>
    </row>
    <row r="204" spans="3:28" ht="22.5" customHeight="1">
      <c r="C204" s="18"/>
      <c r="D204" s="380">
        <v>8</v>
      </c>
      <c r="E204" s="379"/>
      <c r="F204" s="381"/>
      <c r="G204" s="382"/>
      <c r="H204" s="381"/>
      <c r="I204" s="394"/>
      <c r="J204" s="381"/>
      <c r="K204" s="382"/>
      <c r="L204" s="381"/>
      <c r="M204" s="382"/>
      <c r="N204" s="385"/>
      <c r="O204" s="386"/>
      <c r="P204" s="389"/>
      <c r="Q204" s="390"/>
      <c r="R204" s="392">
        <f t="shared" si="0"/>
        <v>0</v>
      </c>
      <c r="S204" s="393"/>
      <c r="T204" s="102"/>
      <c r="AB204" s="103"/>
    </row>
    <row r="205" spans="3:28" ht="22.5" customHeight="1">
      <c r="C205" s="18"/>
      <c r="D205" s="380">
        <v>9</v>
      </c>
      <c r="E205" s="379"/>
      <c r="F205" s="381"/>
      <c r="G205" s="382"/>
      <c r="H205" s="381"/>
      <c r="I205" s="394"/>
      <c r="J205" s="381"/>
      <c r="K205" s="382"/>
      <c r="L205" s="381"/>
      <c r="M205" s="382"/>
      <c r="N205" s="385"/>
      <c r="O205" s="386"/>
      <c r="P205" s="389"/>
      <c r="Q205" s="390"/>
      <c r="R205" s="392">
        <f t="shared" si="0"/>
        <v>0</v>
      </c>
      <c r="S205" s="393"/>
      <c r="T205" s="102"/>
      <c r="AB205" s="103"/>
    </row>
    <row r="206" spans="3:28" ht="22.5" customHeight="1">
      <c r="C206" s="18"/>
      <c r="D206" s="380">
        <v>10</v>
      </c>
      <c r="E206" s="379"/>
      <c r="F206" s="381"/>
      <c r="G206" s="382"/>
      <c r="H206" s="381"/>
      <c r="I206" s="394"/>
      <c r="J206" s="381"/>
      <c r="K206" s="382"/>
      <c r="L206" s="381"/>
      <c r="M206" s="382"/>
      <c r="N206" s="385"/>
      <c r="O206" s="386"/>
      <c r="P206" s="389"/>
      <c r="Q206" s="390"/>
      <c r="R206" s="392">
        <f t="shared" si="0"/>
        <v>0</v>
      </c>
      <c r="S206" s="393"/>
      <c r="T206" s="102"/>
      <c r="AB206" s="103"/>
    </row>
    <row r="207" spans="3:28" ht="22.5" customHeight="1" thickBot="1">
      <c r="C207" s="18"/>
      <c r="D207" s="396" t="s">
        <v>35</v>
      </c>
      <c r="E207" s="397"/>
      <c r="F207" s="398">
        <f t="shared" ref="F207" si="1">SUM(F197:G206)</f>
        <v>0</v>
      </c>
      <c r="G207" s="399"/>
      <c r="H207" s="398">
        <f>SUM(H197:I206)</f>
        <v>0</v>
      </c>
      <c r="I207" s="402"/>
      <c r="J207" s="398">
        <f>SUM(J197:K206)</f>
        <v>0</v>
      </c>
      <c r="K207" s="399"/>
      <c r="L207" s="398">
        <f t="shared" ref="L207" si="2">SUM(L197:M206)</f>
        <v>0</v>
      </c>
      <c r="M207" s="399"/>
      <c r="N207" s="400"/>
      <c r="O207" s="401"/>
      <c r="P207" s="434"/>
      <c r="Q207" s="435"/>
      <c r="R207" s="436">
        <f>SUM(R197:S206)</f>
        <v>0</v>
      </c>
      <c r="S207" s="437"/>
      <c r="T207" s="102"/>
      <c r="AB207" s="103"/>
    </row>
    <row r="208" spans="3:28" ht="22.5" customHeight="1" thickBot="1">
      <c r="C208" s="97"/>
      <c r="D208" s="100"/>
      <c r="E208" s="100"/>
      <c r="F208" s="100"/>
      <c r="G208" s="100"/>
      <c r="H208" s="100"/>
      <c r="I208" s="100"/>
      <c r="J208" s="100"/>
      <c r="K208" s="100"/>
      <c r="L208" s="101"/>
      <c r="M208" s="101"/>
      <c r="N208" s="101"/>
      <c r="O208" s="101"/>
      <c r="P208" s="101"/>
      <c r="Q208" s="101"/>
      <c r="R208" s="100"/>
      <c r="S208" s="100"/>
      <c r="T208" s="102"/>
    </row>
    <row r="209" spans="3:21" ht="22.5" customHeight="1">
      <c r="C209" s="284">
        <v>31</v>
      </c>
      <c r="D209" s="258" t="s">
        <v>36</v>
      </c>
      <c r="E209" s="259"/>
      <c r="F209" s="259"/>
      <c r="G209" s="259"/>
      <c r="H209" s="403"/>
      <c r="I209" s="404"/>
      <c r="J209" s="404"/>
      <c r="K209" s="404"/>
      <c r="L209" s="404"/>
      <c r="M209" s="404"/>
      <c r="N209" s="404"/>
      <c r="O209" s="404"/>
      <c r="P209" s="404"/>
      <c r="Q209" s="405"/>
      <c r="R209" s="259" t="s">
        <v>37</v>
      </c>
      <c r="S209" s="395"/>
      <c r="T209" s="120"/>
    </row>
    <row r="210" spans="3:21" ht="22.5" customHeight="1">
      <c r="C210" s="284"/>
      <c r="D210" s="260"/>
      <c r="E210" s="261"/>
      <c r="F210" s="261"/>
      <c r="G210" s="261"/>
      <c r="H210" s="340"/>
      <c r="I210" s="341"/>
      <c r="J210" s="341"/>
      <c r="K210" s="341"/>
      <c r="L210" s="341"/>
      <c r="M210" s="341"/>
      <c r="N210" s="341"/>
      <c r="O210" s="341"/>
      <c r="P210" s="341"/>
      <c r="Q210" s="342"/>
      <c r="R210" s="261"/>
      <c r="S210" s="336"/>
      <c r="T210" s="120"/>
    </row>
    <row r="211" spans="3:21" ht="22.5" customHeight="1">
      <c r="C211" s="284">
        <v>32</v>
      </c>
      <c r="D211" s="260" t="s">
        <v>72</v>
      </c>
      <c r="E211" s="261"/>
      <c r="F211" s="261"/>
      <c r="G211" s="261"/>
      <c r="H211" s="364"/>
      <c r="I211" s="365"/>
      <c r="J211" s="365"/>
      <c r="K211" s="365"/>
      <c r="L211" s="365"/>
      <c r="M211" s="365"/>
      <c r="N211" s="365"/>
      <c r="O211" s="365"/>
      <c r="P211" s="365"/>
      <c r="Q211" s="366"/>
      <c r="R211" s="261" t="s">
        <v>38</v>
      </c>
      <c r="S211" s="336"/>
      <c r="T211" s="120"/>
    </row>
    <row r="212" spans="3:21" ht="22.5" customHeight="1" thickBot="1">
      <c r="C212" s="284"/>
      <c r="D212" s="296"/>
      <c r="E212" s="297"/>
      <c r="F212" s="297"/>
      <c r="G212" s="297"/>
      <c r="H212" s="367"/>
      <c r="I212" s="368"/>
      <c r="J212" s="368"/>
      <c r="K212" s="368"/>
      <c r="L212" s="368"/>
      <c r="M212" s="368"/>
      <c r="N212" s="368"/>
      <c r="O212" s="368"/>
      <c r="P212" s="368"/>
      <c r="Q212" s="369"/>
      <c r="R212" s="297"/>
      <c r="S212" s="357"/>
      <c r="T212" s="120"/>
    </row>
    <row r="213" spans="3:21" ht="22.5" customHeight="1" thickBot="1">
      <c r="C213" s="143"/>
      <c r="D213" s="158"/>
      <c r="E213" s="158"/>
      <c r="F213" s="158"/>
      <c r="G213" s="158"/>
      <c r="H213" s="158"/>
      <c r="I213" s="158"/>
      <c r="J213" s="158"/>
      <c r="K213" s="158"/>
      <c r="L213" s="158"/>
      <c r="M213" s="158"/>
      <c r="N213" s="158"/>
      <c r="O213" s="158"/>
      <c r="P213" s="158"/>
      <c r="Q213" s="158"/>
      <c r="R213" s="158"/>
      <c r="S213" s="158"/>
      <c r="T213" s="122"/>
      <c r="U213" s="116"/>
    </row>
    <row r="214" spans="3:21" ht="22.5" customHeight="1" thickBot="1">
      <c r="C214" s="144"/>
      <c r="D214" s="159"/>
      <c r="E214" s="159"/>
      <c r="F214" s="159"/>
      <c r="G214" s="159"/>
      <c r="H214" s="159"/>
      <c r="I214" s="159"/>
      <c r="J214" s="159"/>
      <c r="K214" s="159"/>
      <c r="L214" s="159"/>
      <c r="M214" s="159"/>
      <c r="N214" s="159"/>
      <c r="O214" s="159"/>
      <c r="P214" s="159"/>
      <c r="Q214" s="159"/>
      <c r="R214" s="159"/>
      <c r="S214" s="159"/>
    </row>
    <row r="215" spans="3:21" ht="22.5" customHeight="1" thickBot="1">
      <c r="C215" s="145"/>
      <c r="D215" s="160"/>
      <c r="E215" s="160"/>
      <c r="F215" s="160"/>
      <c r="G215" s="160"/>
      <c r="H215" s="160"/>
      <c r="I215" s="160"/>
      <c r="J215" s="160"/>
      <c r="K215" s="160"/>
      <c r="L215" s="160"/>
      <c r="M215" s="160"/>
      <c r="N215" s="160"/>
      <c r="O215" s="160"/>
      <c r="P215" s="160"/>
      <c r="Q215" s="160"/>
      <c r="R215" s="160"/>
      <c r="S215" s="160"/>
      <c r="T215" s="123"/>
    </row>
    <row r="216" spans="3:21" ht="22.5" customHeight="1">
      <c r="C216" s="142"/>
      <c r="D216" s="262" t="s">
        <v>56</v>
      </c>
      <c r="E216" s="263"/>
      <c r="F216" s="263"/>
      <c r="G216" s="263"/>
      <c r="H216" s="263"/>
      <c r="I216" s="263"/>
      <c r="J216" s="263"/>
      <c r="K216" s="263"/>
      <c r="L216" s="263"/>
      <c r="M216" s="263"/>
      <c r="N216" s="263"/>
      <c r="O216" s="263"/>
      <c r="P216" s="263"/>
      <c r="Q216" s="263"/>
      <c r="R216" s="263"/>
      <c r="S216" s="264"/>
      <c r="T216" s="119"/>
    </row>
    <row r="217" spans="3:21" ht="22.5" customHeight="1" thickBot="1">
      <c r="C217" s="142"/>
      <c r="D217" s="265"/>
      <c r="E217" s="266"/>
      <c r="F217" s="266"/>
      <c r="G217" s="266"/>
      <c r="H217" s="266"/>
      <c r="I217" s="266"/>
      <c r="J217" s="266"/>
      <c r="K217" s="266"/>
      <c r="L217" s="266"/>
      <c r="M217" s="266"/>
      <c r="N217" s="266"/>
      <c r="O217" s="266"/>
      <c r="P217" s="266"/>
      <c r="Q217" s="266"/>
      <c r="R217" s="266"/>
      <c r="S217" s="267"/>
      <c r="T217" s="119"/>
    </row>
    <row r="218" spans="3:21" ht="22.5" customHeight="1" thickBot="1">
      <c r="C218" s="142"/>
      <c r="D218" s="157"/>
      <c r="E218" s="157"/>
      <c r="F218" s="157"/>
      <c r="G218" s="157"/>
      <c r="H218" s="157"/>
      <c r="I218" s="157"/>
      <c r="J218" s="157"/>
      <c r="K218" s="157"/>
      <c r="L218" s="157"/>
      <c r="M218" s="157"/>
      <c r="N218" s="157"/>
      <c r="O218" s="157"/>
      <c r="P218" s="157"/>
      <c r="Q218" s="157"/>
      <c r="R218" s="157"/>
      <c r="S218" s="157"/>
      <c r="T218" s="120"/>
    </row>
    <row r="219" spans="3:21" ht="22.5" customHeight="1" thickBot="1">
      <c r="C219" s="146"/>
      <c r="D219" s="268" t="s">
        <v>39</v>
      </c>
      <c r="E219" s="269"/>
      <c r="F219" s="269"/>
      <c r="G219" s="269"/>
      <c r="H219" s="269"/>
      <c r="I219" s="269"/>
      <c r="J219" s="269"/>
      <c r="K219" s="269"/>
      <c r="L219" s="269"/>
      <c r="M219" s="269"/>
      <c r="N219" s="269"/>
      <c r="O219" s="269"/>
      <c r="P219" s="269"/>
      <c r="Q219" s="269"/>
      <c r="R219" s="269"/>
      <c r="S219" s="270"/>
      <c r="T219" s="119"/>
    </row>
    <row r="220" spans="3:21" ht="22.5" customHeight="1">
      <c r="C220" s="146"/>
      <c r="D220" s="157"/>
      <c r="E220" s="157"/>
      <c r="F220" s="157"/>
      <c r="G220" s="157"/>
      <c r="H220" s="157"/>
      <c r="I220" s="157"/>
      <c r="J220" s="157"/>
      <c r="K220" s="157"/>
      <c r="L220" s="157"/>
      <c r="M220" s="157"/>
      <c r="N220" s="157"/>
      <c r="O220" s="157"/>
      <c r="P220" s="157"/>
      <c r="Q220" s="157"/>
      <c r="R220" s="157"/>
      <c r="S220" s="157"/>
      <c r="T220" s="120"/>
    </row>
    <row r="221" spans="3:21" ht="22.5" customHeight="1">
      <c r="C221" s="210">
        <v>33</v>
      </c>
      <c r="D221" s="407" t="s">
        <v>40</v>
      </c>
      <c r="E221" s="408"/>
      <c r="F221" s="408"/>
      <c r="G221" s="409"/>
      <c r="H221" s="278" t="s">
        <v>41</v>
      </c>
      <c r="I221" s="279"/>
      <c r="J221" s="279"/>
      <c r="K221" s="279"/>
      <c r="L221" s="279"/>
      <c r="M221" s="279"/>
      <c r="N221" s="279"/>
      <c r="O221" s="279"/>
      <c r="P221" s="279"/>
      <c r="Q221" s="438"/>
      <c r="R221" s="290" t="s">
        <v>42</v>
      </c>
      <c r="S221" s="413"/>
      <c r="T221" s="121"/>
    </row>
    <row r="222" spans="3:21" ht="22.5" customHeight="1">
      <c r="C222" s="210"/>
      <c r="D222" s="410"/>
      <c r="E222" s="411"/>
      <c r="F222" s="411"/>
      <c r="G222" s="412"/>
      <c r="H222" s="281"/>
      <c r="I222" s="282"/>
      <c r="J222" s="282"/>
      <c r="K222" s="282"/>
      <c r="L222" s="282"/>
      <c r="M222" s="282"/>
      <c r="N222" s="282"/>
      <c r="O222" s="282"/>
      <c r="P222" s="282"/>
      <c r="Q222" s="439"/>
      <c r="R222" s="212"/>
      <c r="S222" s="213"/>
      <c r="T222" s="121"/>
    </row>
    <row r="223" spans="3:21" ht="22.5" customHeight="1">
      <c r="C223" s="210"/>
      <c r="D223" s="410"/>
      <c r="E223" s="411"/>
      <c r="F223" s="411"/>
      <c r="G223" s="412"/>
      <c r="H223" s="281"/>
      <c r="I223" s="282"/>
      <c r="J223" s="282"/>
      <c r="K223" s="282"/>
      <c r="L223" s="282"/>
      <c r="M223" s="282"/>
      <c r="N223" s="282"/>
      <c r="O223" s="282"/>
      <c r="P223" s="282"/>
      <c r="Q223" s="439"/>
      <c r="R223" s="212"/>
      <c r="S223" s="213"/>
      <c r="T223" s="121"/>
    </row>
    <row r="224" spans="3:21" ht="22.5" customHeight="1">
      <c r="C224" s="406"/>
      <c r="D224" s="211"/>
      <c r="E224" s="212"/>
      <c r="F224" s="212"/>
      <c r="G224" s="292"/>
      <c r="H224" s="281"/>
      <c r="I224" s="282"/>
      <c r="J224" s="282"/>
      <c r="K224" s="282"/>
      <c r="L224" s="282"/>
      <c r="M224" s="282"/>
      <c r="N224" s="282"/>
      <c r="O224" s="282"/>
      <c r="P224" s="282"/>
      <c r="Q224" s="439"/>
      <c r="R224" s="212"/>
      <c r="S224" s="213"/>
      <c r="T224" s="121"/>
    </row>
    <row r="225" spans="3:21" ht="22.5" customHeight="1">
      <c r="C225" s="406"/>
      <c r="D225" s="211"/>
      <c r="E225" s="212"/>
      <c r="F225" s="212"/>
      <c r="G225" s="292"/>
      <c r="H225" s="281"/>
      <c r="I225" s="282"/>
      <c r="J225" s="282"/>
      <c r="K225" s="282"/>
      <c r="L225" s="282"/>
      <c r="M225" s="282"/>
      <c r="N225" s="282"/>
      <c r="O225" s="282"/>
      <c r="P225" s="282"/>
      <c r="Q225" s="439"/>
      <c r="R225" s="212"/>
      <c r="S225" s="213"/>
      <c r="T225" s="121"/>
    </row>
    <row r="226" spans="3:21" ht="22.5" customHeight="1">
      <c r="C226" s="406"/>
      <c r="D226" s="293"/>
      <c r="E226" s="294"/>
      <c r="F226" s="294"/>
      <c r="G226" s="295"/>
      <c r="H226" s="275"/>
      <c r="I226" s="276"/>
      <c r="J226" s="276"/>
      <c r="K226" s="276"/>
      <c r="L226" s="276"/>
      <c r="M226" s="276"/>
      <c r="N226" s="276"/>
      <c r="O226" s="276"/>
      <c r="P226" s="276"/>
      <c r="Q226" s="440"/>
      <c r="R226" s="294"/>
      <c r="S226" s="414"/>
      <c r="T226" s="121"/>
    </row>
    <row r="227" spans="3:21" ht="22.5" customHeight="1">
      <c r="C227" s="210">
        <v>34</v>
      </c>
      <c r="D227" s="407" t="s">
        <v>78</v>
      </c>
      <c r="E227" s="408"/>
      <c r="F227" s="408"/>
      <c r="G227" s="409"/>
      <c r="H227" s="278"/>
      <c r="I227" s="279"/>
      <c r="J227" s="279"/>
      <c r="K227" s="279"/>
      <c r="L227" s="279"/>
      <c r="M227" s="279"/>
      <c r="N227" s="279"/>
      <c r="O227" s="279"/>
      <c r="P227" s="279"/>
      <c r="Q227" s="438"/>
      <c r="R227" s="290" t="s">
        <v>43</v>
      </c>
      <c r="S227" s="413"/>
      <c r="T227" s="121"/>
    </row>
    <row r="228" spans="3:21" ht="22.5" customHeight="1">
      <c r="C228" s="210"/>
      <c r="D228" s="410"/>
      <c r="E228" s="411"/>
      <c r="F228" s="411"/>
      <c r="G228" s="412"/>
      <c r="H228" s="281"/>
      <c r="I228" s="282"/>
      <c r="J228" s="282"/>
      <c r="K228" s="282"/>
      <c r="L228" s="282"/>
      <c r="M228" s="282"/>
      <c r="N228" s="282"/>
      <c r="O228" s="282"/>
      <c r="P228" s="282"/>
      <c r="Q228" s="439"/>
      <c r="R228" s="212"/>
      <c r="S228" s="213"/>
      <c r="T228" s="121"/>
    </row>
    <row r="229" spans="3:21" ht="22.5" customHeight="1">
      <c r="C229" s="210"/>
      <c r="D229" s="410"/>
      <c r="E229" s="411"/>
      <c r="F229" s="411"/>
      <c r="G229" s="412"/>
      <c r="H229" s="281"/>
      <c r="I229" s="282"/>
      <c r="J229" s="282"/>
      <c r="K229" s="282"/>
      <c r="L229" s="282"/>
      <c r="M229" s="282"/>
      <c r="N229" s="282"/>
      <c r="O229" s="282"/>
      <c r="P229" s="282"/>
      <c r="Q229" s="439"/>
      <c r="R229" s="212"/>
      <c r="S229" s="213"/>
      <c r="T229" s="121"/>
    </row>
    <row r="230" spans="3:21" ht="22.5" customHeight="1">
      <c r="C230" s="406"/>
      <c r="D230" s="211"/>
      <c r="E230" s="212"/>
      <c r="F230" s="212"/>
      <c r="G230" s="292"/>
      <c r="H230" s="281"/>
      <c r="I230" s="282"/>
      <c r="J230" s="282"/>
      <c r="K230" s="282"/>
      <c r="L230" s="282"/>
      <c r="M230" s="282"/>
      <c r="N230" s="282"/>
      <c r="O230" s="282"/>
      <c r="P230" s="282"/>
      <c r="Q230" s="439"/>
      <c r="R230" s="212"/>
      <c r="S230" s="213"/>
      <c r="T230" s="121"/>
    </row>
    <row r="231" spans="3:21" ht="22.5" customHeight="1">
      <c r="C231" s="406"/>
      <c r="D231" s="211"/>
      <c r="E231" s="212"/>
      <c r="F231" s="212"/>
      <c r="G231" s="292"/>
      <c r="H231" s="281"/>
      <c r="I231" s="282"/>
      <c r="J231" s="282"/>
      <c r="K231" s="282"/>
      <c r="L231" s="282"/>
      <c r="M231" s="282"/>
      <c r="N231" s="282"/>
      <c r="O231" s="282"/>
      <c r="P231" s="282"/>
      <c r="Q231" s="439"/>
      <c r="R231" s="212"/>
      <c r="S231" s="213"/>
      <c r="T231" s="121"/>
    </row>
    <row r="232" spans="3:21" ht="22.5" customHeight="1">
      <c r="C232" s="406"/>
      <c r="D232" s="293"/>
      <c r="E232" s="294"/>
      <c r="F232" s="294"/>
      <c r="G232" s="295"/>
      <c r="H232" s="275"/>
      <c r="I232" s="276"/>
      <c r="J232" s="276"/>
      <c r="K232" s="276"/>
      <c r="L232" s="276"/>
      <c r="M232" s="276"/>
      <c r="N232" s="276"/>
      <c r="O232" s="276"/>
      <c r="P232" s="276"/>
      <c r="Q232" s="440"/>
      <c r="R232" s="294"/>
      <c r="S232" s="414"/>
      <c r="T232" s="121"/>
    </row>
    <row r="233" spans="3:21" ht="22.5" customHeight="1">
      <c r="C233" s="210">
        <v>35</v>
      </c>
      <c r="D233" s="289" t="s">
        <v>79</v>
      </c>
      <c r="E233" s="290"/>
      <c r="F233" s="290"/>
      <c r="G233" s="291"/>
      <c r="H233" s="278"/>
      <c r="I233" s="279"/>
      <c r="J233" s="279"/>
      <c r="K233" s="279"/>
      <c r="L233" s="279"/>
      <c r="M233" s="279"/>
      <c r="N233" s="279"/>
      <c r="O233" s="279"/>
      <c r="P233" s="279"/>
      <c r="Q233" s="438"/>
      <c r="R233" s="431" t="s">
        <v>43</v>
      </c>
      <c r="S233" s="413"/>
      <c r="T233" s="121"/>
    </row>
    <row r="234" spans="3:21" ht="22.5" customHeight="1">
      <c r="C234" s="406"/>
      <c r="D234" s="293"/>
      <c r="E234" s="294"/>
      <c r="F234" s="294"/>
      <c r="G234" s="295"/>
      <c r="H234" s="275"/>
      <c r="I234" s="276"/>
      <c r="J234" s="276"/>
      <c r="K234" s="276"/>
      <c r="L234" s="276"/>
      <c r="M234" s="276"/>
      <c r="N234" s="276"/>
      <c r="O234" s="276"/>
      <c r="P234" s="276"/>
      <c r="Q234" s="440"/>
      <c r="R234" s="432"/>
      <c r="S234" s="414"/>
      <c r="T234" s="121"/>
    </row>
    <row r="235" spans="3:21" ht="22.5" customHeight="1">
      <c r="C235" s="210">
        <v>36</v>
      </c>
      <c r="D235" s="289" t="s">
        <v>44</v>
      </c>
      <c r="E235" s="290"/>
      <c r="F235" s="290"/>
      <c r="G235" s="291"/>
      <c r="H235" s="278"/>
      <c r="I235" s="279"/>
      <c r="J235" s="279"/>
      <c r="K235" s="279"/>
      <c r="L235" s="279"/>
      <c r="M235" s="279"/>
      <c r="N235" s="279"/>
      <c r="O235" s="279"/>
      <c r="P235" s="279"/>
      <c r="Q235" s="279"/>
      <c r="R235" s="279"/>
      <c r="S235" s="280"/>
      <c r="T235" s="121"/>
    </row>
    <row r="236" spans="3:21" ht="22.5" customHeight="1">
      <c r="C236" s="406"/>
      <c r="D236" s="211"/>
      <c r="E236" s="212"/>
      <c r="F236" s="212"/>
      <c r="G236" s="292"/>
      <c r="H236" s="281"/>
      <c r="I236" s="282"/>
      <c r="J236" s="282"/>
      <c r="K236" s="282"/>
      <c r="L236" s="282"/>
      <c r="M236" s="282"/>
      <c r="N236" s="282"/>
      <c r="O236" s="282"/>
      <c r="P236" s="282"/>
      <c r="Q236" s="282"/>
      <c r="R236" s="282"/>
      <c r="S236" s="283"/>
      <c r="T236" s="121"/>
      <c r="U236" s="415"/>
    </row>
    <row r="237" spans="3:21" ht="22.5" customHeight="1">
      <c r="C237" s="406"/>
      <c r="D237" s="211"/>
      <c r="E237" s="212"/>
      <c r="F237" s="212"/>
      <c r="G237" s="292"/>
      <c r="H237" s="281"/>
      <c r="I237" s="282"/>
      <c r="J237" s="282"/>
      <c r="K237" s="282"/>
      <c r="L237" s="282"/>
      <c r="M237" s="282"/>
      <c r="N237" s="282"/>
      <c r="O237" s="282"/>
      <c r="P237" s="282"/>
      <c r="Q237" s="282"/>
      <c r="R237" s="282"/>
      <c r="S237" s="283"/>
      <c r="T237" s="121"/>
      <c r="U237" s="415"/>
    </row>
    <row r="238" spans="3:21" ht="22.5" customHeight="1" thickBot="1">
      <c r="C238" s="406"/>
      <c r="D238" s="214"/>
      <c r="E238" s="215"/>
      <c r="F238" s="215"/>
      <c r="G238" s="433"/>
      <c r="H238" s="441"/>
      <c r="I238" s="442"/>
      <c r="J238" s="442"/>
      <c r="K238" s="442"/>
      <c r="L238" s="442"/>
      <c r="M238" s="442"/>
      <c r="N238" s="442"/>
      <c r="O238" s="442"/>
      <c r="P238" s="442"/>
      <c r="Q238" s="442"/>
      <c r="R238" s="442"/>
      <c r="S238" s="443"/>
      <c r="T238" s="121"/>
      <c r="U238" s="415"/>
    </row>
    <row r="239" spans="3:21" ht="22.5" customHeight="1">
      <c r="C239" s="142"/>
      <c r="D239" s="165"/>
      <c r="E239" s="165"/>
      <c r="F239" s="165"/>
      <c r="G239" s="165"/>
      <c r="H239" s="165"/>
      <c r="I239" s="165"/>
      <c r="J239" s="165"/>
      <c r="K239" s="165"/>
      <c r="L239" s="165"/>
      <c r="M239" s="165"/>
      <c r="N239" s="165"/>
      <c r="O239" s="165"/>
      <c r="P239" s="165"/>
      <c r="Q239" s="165"/>
      <c r="R239" s="165"/>
      <c r="S239" s="165"/>
      <c r="T239" s="121"/>
    </row>
    <row r="240" spans="3:21" ht="22.5" customHeight="1">
      <c r="C240" s="142"/>
      <c r="D240" s="166"/>
      <c r="E240" s="166"/>
      <c r="F240" s="166"/>
      <c r="G240" s="166"/>
      <c r="H240" s="166"/>
      <c r="I240" s="166"/>
      <c r="J240" s="166"/>
      <c r="K240" s="166"/>
      <c r="L240" s="166"/>
      <c r="M240" s="166"/>
      <c r="N240" s="166"/>
      <c r="O240" s="166"/>
      <c r="P240" s="166"/>
      <c r="Q240" s="166"/>
      <c r="R240" s="166"/>
      <c r="S240" s="166"/>
      <c r="T240" s="121"/>
    </row>
    <row r="241" spans="3:27" ht="22.5" customHeight="1">
      <c r="C241" s="142"/>
      <c r="D241" s="166"/>
      <c r="E241" s="166"/>
      <c r="F241" s="166"/>
      <c r="G241" s="166"/>
      <c r="H241" s="166"/>
      <c r="I241" s="166"/>
      <c r="J241" s="166"/>
      <c r="K241" s="166"/>
      <c r="L241" s="166"/>
      <c r="M241" s="166"/>
      <c r="N241" s="166"/>
      <c r="O241" s="166"/>
      <c r="P241" s="166"/>
      <c r="Q241" s="166"/>
      <c r="R241" s="166"/>
      <c r="S241" s="166"/>
      <c r="T241" s="121"/>
    </row>
    <row r="242" spans="3:27" ht="22.5" customHeight="1">
      <c r="C242" s="142"/>
      <c r="D242" s="166"/>
      <c r="E242" s="166"/>
      <c r="F242" s="166"/>
      <c r="G242" s="166"/>
      <c r="H242" s="166"/>
      <c r="I242" s="166"/>
      <c r="J242" s="166"/>
      <c r="K242" s="166"/>
      <c r="L242" s="166"/>
      <c r="M242" s="166"/>
      <c r="N242" s="166"/>
      <c r="O242" s="166"/>
      <c r="P242" s="166"/>
      <c r="Q242" s="166"/>
      <c r="R242" s="166"/>
      <c r="S242" s="166"/>
      <c r="T242" s="121"/>
    </row>
    <row r="243" spans="3:27" ht="22.5" customHeight="1">
      <c r="C243" s="142"/>
      <c r="D243" s="166"/>
      <c r="E243" s="166"/>
      <c r="F243" s="166"/>
      <c r="G243" s="166"/>
      <c r="H243" s="166"/>
      <c r="I243" s="166"/>
      <c r="J243" s="166"/>
      <c r="K243" s="166"/>
      <c r="L243" s="166"/>
      <c r="M243" s="166"/>
      <c r="N243" s="166"/>
      <c r="O243" s="166"/>
      <c r="P243" s="166"/>
      <c r="Q243" s="166"/>
      <c r="R243" s="166"/>
      <c r="S243" s="166"/>
      <c r="T243" s="121"/>
      <c r="U243" s="131"/>
    </row>
    <row r="244" spans="3:27" ht="22.5" customHeight="1">
      <c r="C244" s="142"/>
      <c r="D244" s="166"/>
      <c r="E244" s="166"/>
      <c r="F244" s="166"/>
      <c r="G244" s="166"/>
      <c r="H244" s="166"/>
      <c r="I244" s="166"/>
      <c r="J244" s="166"/>
      <c r="K244" s="166"/>
      <c r="L244" s="166"/>
      <c r="M244" s="166"/>
      <c r="N244" s="166"/>
      <c r="O244" s="166"/>
      <c r="P244" s="166"/>
      <c r="Q244" s="166"/>
      <c r="R244" s="166"/>
      <c r="S244" s="166"/>
      <c r="T244" s="132"/>
      <c r="U244" s="131"/>
    </row>
    <row r="245" spans="3:27" ht="22.5" customHeight="1">
      <c r="C245" s="142"/>
      <c r="D245" s="166"/>
      <c r="E245" s="166"/>
      <c r="F245" s="166"/>
      <c r="G245" s="166"/>
      <c r="H245" s="166"/>
      <c r="I245" s="166"/>
      <c r="J245" s="166"/>
      <c r="K245" s="166"/>
      <c r="L245" s="166"/>
      <c r="M245" s="166"/>
      <c r="N245" s="166"/>
      <c r="O245" s="166"/>
      <c r="P245" s="166"/>
      <c r="Q245" s="166"/>
      <c r="R245" s="166"/>
      <c r="S245" s="166"/>
      <c r="T245" s="132"/>
      <c r="U245" s="131"/>
    </row>
    <row r="246" spans="3:27" ht="22.5" customHeight="1">
      <c r="C246" s="142"/>
      <c r="D246" s="166"/>
      <c r="E246" s="166"/>
      <c r="F246" s="166"/>
      <c r="G246" s="166"/>
      <c r="H246" s="166"/>
      <c r="I246" s="166"/>
      <c r="J246" s="166"/>
      <c r="K246" s="166"/>
      <c r="L246" s="166"/>
      <c r="M246" s="166"/>
      <c r="N246" s="166"/>
      <c r="O246" s="166"/>
      <c r="P246" s="166"/>
      <c r="Q246" s="166"/>
      <c r="R246" s="166"/>
      <c r="S246" s="166"/>
      <c r="T246" s="120"/>
    </row>
    <row r="247" spans="3:27" ht="22.5" customHeight="1">
      <c r="C247" s="142"/>
      <c r="D247" s="166"/>
      <c r="E247" s="166"/>
      <c r="F247" s="166"/>
      <c r="G247" s="166"/>
      <c r="H247" s="166"/>
      <c r="I247" s="166"/>
      <c r="J247" s="166"/>
      <c r="K247" s="166"/>
      <c r="L247" s="166"/>
      <c r="M247" s="166"/>
      <c r="N247" s="166"/>
      <c r="O247" s="166"/>
      <c r="P247" s="166"/>
      <c r="Q247" s="166"/>
      <c r="R247" s="166"/>
      <c r="S247" s="166"/>
      <c r="T247" s="120"/>
    </row>
    <row r="248" spans="3:27" ht="22.5" customHeight="1">
      <c r="C248" s="142"/>
      <c r="D248" s="166"/>
      <c r="E248" s="166"/>
      <c r="F248" s="166"/>
      <c r="G248" s="166"/>
      <c r="H248" s="166"/>
      <c r="I248" s="166"/>
      <c r="J248" s="166"/>
      <c r="K248" s="166"/>
      <c r="L248" s="166"/>
      <c r="M248" s="166"/>
      <c r="N248" s="166"/>
      <c r="O248" s="166"/>
      <c r="P248" s="166"/>
      <c r="Q248" s="166"/>
      <c r="R248" s="166"/>
      <c r="S248" s="166"/>
      <c r="T248" s="120"/>
    </row>
    <row r="249" spans="3:27" ht="22.5" customHeight="1">
      <c r="C249" s="142"/>
      <c r="D249" s="166"/>
      <c r="E249" s="166"/>
      <c r="F249" s="166"/>
      <c r="G249" s="166"/>
      <c r="H249" s="166"/>
      <c r="I249" s="166"/>
      <c r="J249" s="166"/>
      <c r="K249" s="166"/>
      <c r="L249" s="166"/>
      <c r="M249" s="166"/>
      <c r="N249" s="166"/>
      <c r="O249" s="166"/>
      <c r="P249" s="166"/>
      <c r="Q249" s="166"/>
      <c r="R249" s="166"/>
      <c r="S249" s="166"/>
      <c r="T249" s="120"/>
    </row>
    <row r="250" spans="3:27" ht="22.5" customHeight="1">
      <c r="C250" s="142"/>
      <c r="D250" s="166"/>
      <c r="E250" s="166"/>
      <c r="F250" s="166"/>
      <c r="G250" s="166"/>
      <c r="H250" s="166"/>
      <c r="I250" s="166"/>
      <c r="J250" s="166"/>
      <c r="K250" s="166"/>
      <c r="L250" s="166"/>
      <c r="M250" s="166"/>
      <c r="N250" s="166"/>
      <c r="O250" s="166"/>
      <c r="P250" s="166"/>
      <c r="Q250" s="166"/>
      <c r="R250" s="166"/>
      <c r="S250" s="166"/>
      <c r="T250" s="120"/>
    </row>
    <row r="251" spans="3:27" ht="22.5" customHeight="1" thickBot="1">
      <c r="C251" s="143"/>
      <c r="D251" s="167"/>
      <c r="E251" s="167"/>
      <c r="F251" s="167"/>
      <c r="G251" s="167"/>
      <c r="H251" s="167"/>
      <c r="I251" s="167"/>
      <c r="J251" s="167"/>
      <c r="K251" s="167"/>
      <c r="L251" s="167"/>
      <c r="M251" s="167"/>
      <c r="N251" s="167"/>
      <c r="O251" s="167"/>
      <c r="P251" s="167"/>
      <c r="Q251" s="167"/>
      <c r="R251" s="167"/>
      <c r="S251" s="167"/>
      <c r="T251" s="122"/>
      <c r="U251" s="116"/>
    </row>
    <row r="252" spans="3:27" ht="22.5" customHeight="1">
      <c r="C252" s="144"/>
    </row>
    <row r="253" spans="3:27" ht="22.5" customHeight="1">
      <c r="C253" s="144"/>
      <c r="X253" s="113"/>
      <c r="Y253" s="113"/>
      <c r="Z253" s="113"/>
      <c r="AA253" s="113"/>
    </row>
    <row r="254" spans="3:27" ht="22.5" hidden="1" customHeight="1">
      <c r="C254" s="144"/>
      <c r="X254" s="113"/>
      <c r="Y254" s="113"/>
      <c r="Z254" s="113"/>
      <c r="AA254" s="113"/>
    </row>
    <row r="255" spans="3:27" ht="22.5" hidden="1" customHeight="1">
      <c r="C255" s="144"/>
      <c r="X255" s="113"/>
      <c r="Y255" s="113"/>
      <c r="Z255" s="113"/>
      <c r="AA255" s="113"/>
    </row>
    <row r="256" spans="3:27" ht="22.5" hidden="1" customHeight="1">
      <c r="C256" s="144"/>
      <c r="X256" s="113"/>
      <c r="Y256" s="113"/>
      <c r="Z256" s="113"/>
      <c r="AA256" s="113"/>
    </row>
    <row r="257" spans="3:27" ht="22.5" hidden="1" customHeight="1">
      <c r="C257" s="144"/>
      <c r="X257" s="113"/>
      <c r="Y257" s="113"/>
      <c r="Z257" s="113"/>
      <c r="AA257" s="113"/>
    </row>
    <row r="258" spans="3:27" ht="22.5" hidden="1" customHeight="1">
      <c r="C258" s="144"/>
      <c r="X258" s="113"/>
      <c r="Y258" s="113"/>
      <c r="Z258" s="113"/>
      <c r="AA258" s="113"/>
    </row>
    <row r="259" spans="3:27" ht="22.5" hidden="1" customHeight="1">
      <c r="C259" s="144"/>
      <c r="X259" s="113"/>
      <c r="Y259" s="113"/>
      <c r="Z259" s="113"/>
      <c r="AA259" s="113"/>
    </row>
    <row r="260" spans="3:27" ht="22.5" hidden="1" customHeight="1">
      <c r="X260" s="113"/>
      <c r="Y260" s="113"/>
      <c r="Z260" s="113"/>
      <c r="AA260" s="113"/>
    </row>
    <row r="261" spans="3:27" ht="22.5" hidden="1" customHeight="1">
      <c r="X261" s="113"/>
      <c r="Y261" s="113"/>
      <c r="Z261" s="113"/>
      <c r="AA261" s="113"/>
    </row>
    <row r="262" spans="3:27" ht="22.5" hidden="1" customHeight="1">
      <c r="X262" s="113"/>
      <c r="Y262" s="113"/>
      <c r="Z262" s="113"/>
      <c r="AA262" s="113"/>
    </row>
    <row r="263" spans="3:27" ht="22.5" hidden="1" customHeight="1">
      <c r="X263" s="113"/>
      <c r="Y263" s="113"/>
      <c r="Z263" s="113"/>
      <c r="AA263" s="113"/>
    </row>
    <row r="264" spans="3:27" ht="22.5" hidden="1" customHeight="1">
      <c r="X264" s="113"/>
      <c r="Y264" s="113"/>
      <c r="Z264" s="113"/>
      <c r="AA264" s="113"/>
    </row>
    <row r="265" spans="3:27" ht="22.5" hidden="1" customHeight="1">
      <c r="X265" s="113"/>
      <c r="Y265" s="113"/>
      <c r="Z265" s="113"/>
      <c r="AA265" s="113"/>
    </row>
    <row r="266" spans="3:27" ht="22.5" hidden="1" customHeight="1">
      <c r="X266" s="113"/>
      <c r="Y266" s="113"/>
      <c r="Z266" s="113"/>
      <c r="AA266" s="113"/>
    </row>
    <row r="267" spans="3:27" ht="22.5" hidden="1" customHeight="1">
      <c r="X267" s="113"/>
      <c r="Y267" s="113"/>
      <c r="Z267" s="113"/>
      <c r="AA267" s="113"/>
    </row>
    <row r="268" spans="3:27" ht="22.5" hidden="1" customHeight="1">
      <c r="X268" s="113"/>
      <c r="Y268" s="113"/>
      <c r="Z268" s="113"/>
      <c r="AA268" s="113"/>
    </row>
    <row r="269" spans="3:27" ht="22.5" hidden="1" customHeight="1">
      <c r="X269" s="113"/>
      <c r="Y269" s="113"/>
      <c r="Z269" s="113"/>
      <c r="AA269" s="113"/>
    </row>
    <row r="270" spans="3:27" ht="22.5" hidden="1" customHeight="1">
      <c r="X270" s="113"/>
      <c r="Y270" s="113"/>
      <c r="Z270" s="113"/>
      <c r="AA270" s="113"/>
    </row>
    <row r="271" spans="3:27" ht="22.5" hidden="1" customHeight="1">
      <c r="X271" s="113"/>
      <c r="Y271" s="113"/>
      <c r="Z271" s="113"/>
      <c r="AA271" s="113"/>
    </row>
    <row r="272" spans="3:27" ht="22.5" hidden="1" customHeight="1">
      <c r="X272" s="113"/>
      <c r="Y272" s="113"/>
      <c r="Z272" s="113"/>
      <c r="AA272" s="113"/>
    </row>
    <row r="273" spans="24:27" ht="22.5" hidden="1" customHeight="1">
      <c r="X273" s="113"/>
      <c r="Y273" s="113"/>
      <c r="Z273" s="113"/>
      <c r="AA273" s="113"/>
    </row>
    <row r="274" spans="24:27" ht="22.5" hidden="1" customHeight="1">
      <c r="X274" s="113"/>
      <c r="Y274" s="113"/>
      <c r="Z274" s="113"/>
      <c r="AA274" s="113"/>
    </row>
    <row r="275" spans="24:27" ht="22.5" hidden="1" customHeight="1">
      <c r="X275" s="113"/>
      <c r="Y275" s="113"/>
      <c r="Z275" s="113"/>
      <c r="AA275" s="113"/>
    </row>
    <row r="276" spans="24:27" ht="22.5" hidden="1" customHeight="1">
      <c r="X276" s="113"/>
      <c r="Y276" s="113"/>
      <c r="Z276" s="113"/>
      <c r="AA276" s="113"/>
    </row>
    <row r="277" spans="24:27" ht="22.5" hidden="1" customHeight="1">
      <c r="X277" s="113"/>
      <c r="Y277" s="113"/>
      <c r="Z277" s="113"/>
      <c r="AA277" s="113"/>
    </row>
    <row r="278" spans="24:27" ht="22.5" hidden="1" customHeight="1">
      <c r="X278" s="113"/>
      <c r="Y278" s="113"/>
      <c r="Z278" s="113"/>
      <c r="AA278" s="113"/>
    </row>
    <row r="279" spans="24:27" ht="22.5" hidden="1" customHeight="1">
      <c r="X279" s="113"/>
      <c r="Y279" s="113"/>
      <c r="Z279" s="113"/>
      <c r="AA279" s="113"/>
    </row>
    <row r="280" spans="24:27" ht="22.5" hidden="1" customHeight="1">
      <c r="X280" s="113"/>
      <c r="Y280" s="113"/>
      <c r="Z280" s="113"/>
      <c r="AA280" s="113"/>
    </row>
    <row r="281" spans="24:27" ht="22.5" hidden="1" customHeight="1">
      <c r="X281" s="113"/>
      <c r="Y281" s="113"/>
      <c r="Z281" s="113"/>
      <c r="AA281" s="113"/>
    </row>
    <row r="282" spans="24:27" ht="22.5" hidden="1" customHeight="1">
      <c r="X282" s="113"/>
      <c r="Y282" s="113"/>
      <c r="Z282" s="113"/>
      <c r="AA282" s="113"/>
    </row>
    <row r="283" spans="24:27" ht="22.5" hidden="1" customHeight="1">
      <c r="X283" s="113"/>
      <c r="Y283" s="113"/>
      <c r="Z283" s="113"/>
      <c r="AA283" s="113"/>
    </row>
    <row r="284" spans="24:27" ht="22.5" hidden="1" customHeight="1">
      <c r="X284" s="113"/>
      <c r="Y284" s="113"/>
      <c r="Z284" s="113"/>
      <c r="AA284" s="113"/>
    </row>
    <row r="285" spans="24:27" ht="22.5" hidden="1" customHeight="1">
      <c r="X285" s="113"/>
      <c r="Y285" s="113"/>
      <c r="Z285" s="113"/>
      <c r="AA285" s="113"/>
    </row>
    <row r="286" spans="24:27" ht="22.5" hidden="1" customHeight="1">
      <c r="X286" s="113"/>
      <c r="Y286" s="113"/>
      <c r="Z286" s="113"/>
      <c r="AA286" s="113"/>
    </row>
    <row r="287" spans="24:27" ht="22.5" hidden="1" customHeight="1">
      <c r="X287" s="113"/>
      <c r="Y287" s="113"/>
      <c r="Z287" s="113"/>
      <c r="AA287" s="113"/>
    </row>
    <row r="288" spans="24:27" ht="22.5" hidden="1" customHeight="1">
      <c r="X288" s="113"/>
      <c r="Y288" s="113"/>
      <c r="Z288" s="113"/>
      <c r="AA288" s="113"/>
    </row>
    <row r="289" spans="24:27" ht="22.5" hidden="1" customHeight="1">
      <c r="X289" s="113"/>
      <c r="Y289" s="113"/>
      <c r="Z289" s="113"/>
      <c r="AA289" s="113"/>
    </row>
    <row r="290" spans="24:27" ht="22.5" hidden="1" customHeight="1">
      <c r="X290" s="113"/>
      <c r="Y290" s="113"/>
      <c r="Z290" s="113"/>
      <c r="AA290" s="113"/>
    </row>
    <row r="291" spans="24:27" ht="22.5" hidden="1" customHeight="1">
      <c r="X291" s="113"/>
      <c r="Y291" s="113"/>
      <c r="Z291" s="113"/>
      <c r="AA291" s="113"/>
    </row>
    <row r="292" spans="24:27" ht="22.5" hidden="1" customHeight="1">
      <c r="X292" s="113"/>
      <c r="Y292" s="113"/>
      <c r="Z292" s="113"/>
      <c r="AA292" s="113"/>
    </row>
    <row r="293" spans="24:27" ht="22.5" hidden="1" customHeight="1">
      <c r="X293" s="113"/>
      <c r="Y293" s="113"/>
      <c r="Z293" s="113"/>
      <c r="AA293" s="113"/>
    </row>
    <row r="294" spans="24:27" ht="22.5" hidden="1" customHeight="1">
      <c r="X294" s="113"/>
      <c r="Y294" s="113"/>
      <c r="Z294" s="113"/>
      <c r="AA294" s="113"/>
    </row>
    <row r="295" spans="24:27" ht="22.5" hidden="1" customHeight="1">
      <c r="X295" s="113"/>
      <c r="Y295" s="113"/>
      <c r="Z295" s="113"/>
      <c r="AA295" s="113"/>
    </row>
    <row r="296" spans="24:27" ht="22.5" hidden="1" customHeight="1">
      <c r="X296" s="113"/>
      <c r="Y296" s="113"/>
      <c r="Z296" s="113"/>
      <c r="AA296" s="113"/>
    </row>
    <row r="297" spans="24:27" ht="22.5" hidden="1" customHeight="1">
      <c r="X297" s="113"/>
      <c r="Y297" s="113"/>
      <c r="Z297" s="113"/>
      <c r="AA297" s="113"/>
    </row>
    <row r="298" spans="24:27" ht="22.5" hidden="1" customHeight="1">
      <c r="X298" s="113"/>
      <c r="Y298" s="113"/>
      <c r="Z298" s="113"/>
      <c r="AA298" s="113"/>
    </row>
    <row r="299" spans="24:27" ht="22.5" hidden="1" customHeight="1">
      <c r="X299" s="113"/>
      <c r="Y299" s="113"/>
      <c r="Z299" s="113"/>
      <c r="AA299" s="113"/>
    </row>
    <row r="300" spans="24:27" ht="22.5" hidden="1" customHeight="1">
      <c r="X300" s="113"/>
      <c r="Y300" s="113"/>
      <c r="Z300" s="113"/>
      <c r="AA300" s="113"/>
    </row>
    <row r="301" spans="24:27" ht="22.5" hidden="1" customHeight="1">
      <c r="X301" s="113"/>
      <c r="Y301" s="113"/>
      <c r="Z301" s="113"/>
      <c r="AA301" s="113"/>
    </row>
    <row r="302" spans="24:27" ht="22.5" hidden="1" customHeight="1">
      <c r="X302" s="113"/>
      <c r="Y302" s="113"/>
      <c r="Z302" s="113"/>
      <c r="AA302" s="113"/>
    </row>
    <row r="303" spans="24:27" ht="22.5" hidden="1" customHeight="1">
      <c r="X303" s="113"/>
      <c r="Y303" s="113"/>
      <c r="Z303" s="113"/>
      <c r="AA303" s="113"/>
    </row>
    <row r="304" spans="24:27" ht="22.5" hidden="1" customHeight="1">
      <c r="X304" s="113"/>
      <c r="Y304" s="113"/>
      <c r="Z304" s="113"/>
      <c r="AA304" s="113"/>
    </row>
    <row r="305" spans="24:27" ht="22.5" hidden="1" customHeight="1">
      <c r="X305" s="113"/>
      <c r="Y305" s="113"/>
      <c r="Z305" s="113"/>
      <c r="AA305" s="113"/>
    </row>
    <row r="306" spans="24:27" ht="22.5" hidden="1" customHeight="1">
      <c r="X306" s="113"/>
      <c r="Y306" s="113"/>
      <c r="Z306" s="113"/>
      <c r="AA306" s="113"/>
    </row>
    <row r="307" spans="24:27" ht="22.5" hidden="1" customHeight="1">
      <c r="X307" s="113"/>
      <c r="Y307" s="113"/>
      <c r="Z307" s="113"/>
      <c r="AA307" s="113"/>
    </row>
    <row r="308" spans="24:27" ht="22.5" hidden="1" customHeight="1">
      <c r="X308" s="113"/>
      <c r="Y308" s="113"/>
      <c r="Z308" s="113"/>
      <c r="AA308" s="113"/>
    </row>
    <row r="309" spans="24:27" ht="22.5" hidden="1" customHeight="1">
      <c r="X309" s="113"/>
      <c r="Y309" s="113"/>
      <c r="Z309" s="113"/>
      <c r="AA309" s="113"/>
    </row>
    <row r="310" spans="24:27" ht="22.5" hidden="1" customHeight="1">
      <c r="X310" s="113"/>
      <c r="Y310" s="113"/>
      <c r="Z310" s="113"/>
      <c r="AA310" s="113"/>
    </row>
    <row r="311" spans="24:27" ht="22.5" hidden="1" customHeight="1">
      <c r="X311" s="113"/>
      <c r="Y311" s="113"/>
      <c r="Z311" s="113"/>
      <c r="AA311" s="113"/>
    </row>
    <row r="312" spans="24:27" ht="22.5" hidden="1" customHeight="1">
      <c r="X312" s="113"/>
      <c r="Y312" s="113"/>
      <c r="Z312" s="113"/>
      <c r="AA312" s="113"/>
    </row>
    <row r="313" spans="24:27" ht="22.5" hidden="1" customHeight="1">
      <c r="X313" s="113"/>
      <c r="Y313" s="113"/>
      <c r="Z313" s="113"/>
      <c r="AA313" s="113"/>
    </row>
    <row r="314" spans="24:27" ht="22.5" hidden="1" customHeight="1">
      <c r="X314" s="113"/>
      <c r="Y314" s="113"/>
      <c r="Z314" s="113"/>
      <c r="AA314" s="113"/>
    </row>
    <row r="315" spans="24:27" ht="22.5" hidden="1" customHeight="1">
      <c r="X315" s="113"/>
      <c r="Y315" s="113"/>
      <c r="Z315" s="113"/>
      <c r="AA315" s="113"/>
    </row>
    <row r="316" spans="24:27" ht="22.5" hidden="1" customHeight="1">
      <c r="X316" s="113"/>
      <c r="Y316" s="113"/>
      <c r="Z316" s="113"/>
      <c r="AA316" s="113"/>
    </row>
    <row r="317" spans="24:27" ht="22.5" hidden="1" customHeight="1">
      <c r="X317" s="113"/>
      <c r="Y317" s="113"/>
      <c r="Z317" s="113"/>
      <c r="AA317" s="113"/>
    </row>
    <row r="318" spans="24:27" ht="22.5" hidden="1" customHeight="1">
      <c r="X318" s="113"/>
      <c r="Y318" s="113"/>
      <c r="Z318" s="113"/>
      <c r="AA318" s="113"/>
    </row>
    <row r="319" spans="24:27" ht="22.5" hidden="1" customHeight="1">
      <c r="X319" s="113"/>
      <c r="Y319" s="113"/>
      <c r="Z319" s="113"/>
      <c r="AA319" s="113"/>
    </row>
    <row r="320" spans="24:27" ht="22.5" hidden="1" customHeight="1">
      <c r="X320" s="113"/>
      <c r="Y320" s="113"/>
      <c r="Z320" s="113"/>
      <c r="AA320" s="113"/>
    </row>
    <row r="321" spans="24:27" ht="22.5" hidden="1" customHeight="1">
      <c r="X321" s="113"/>
      <c r="Y321" s="113"/>
      <c r="Z321" s="113"/>
      <c r="AA321" s="113"/>
    </row>
    <row r="322" spans="24:27" ht="22.5" hidden="1" customHeight="1">
      <c r="X322" s="113"/>
      <c r="Y322" s="113"/>
      <c r="Z322" s="113"/>
      <c r="AA322" s="113"/>
    </row>
    <row r="323" spans="24:27" ht="22.5" hidden="1" customHeight="1">
      <c r="X323" s="113"/>
      <c r="Y323" s="113"/>
      <c r="Z323" s="113"/>
      <c r="AA323" s="113"/>
    </row>
    <row r="324" spans="24:27" ht="22.5" hidden="1" customHeight="1">
      <c r="X324" s="113"/>
      <c r="Y324" s="113"/>
      <c r="Z324" s="113"/>
      <c r="AA324" s="113"/>
    </row>
    <row r="325" spans="24:27" ht="22.5" hidden="1" customHeight="1">
      <c r="X325" s="113"/>
      <c r="Y325" s="113"/>
      <c r="Z325" s="113"/>
      <c r="AA325" s="113"/>
    </row>
    <row r="326" spans="24:27" ht="22.5" hidden="1" customHeight="1">
      <c r="X326" s="113"/>
      <c r="Y326" s="113"/>
      <c r="Z326" s="113"/>
      <c r="AA326" s="113"/>
    </row>
    <row r="327" spans="24:27" ht="22.5" hidden="1" customHeight="1">
      <c r="X327" s="113"/>
      <c r="Y327" s="113"/>
      <c r="Z327" s="113"/>
      <c r="AA327" s="113"/>
    </row>
    <row r="328" spans="24:27" ht="22.5" hidden="1" customHeight="1">
      <c r="X328" s="113"/>
      <c r="Y328" s="113"/>
      <c r="Z328" s="113"/>
      <c r="AA328" s="113"/>
    </row>
    <row r="329" spans="24:27" ht="22.5" hidden="1" customHeight="1">
      <c r="X329" s="113"/>
      <c r="Y329" s="113"/>
      <c r="Z329" s="113"/>
      <c r="AA329" s="113"/>
    </row>
    <row r="330" spans="24:27" ht="22.5" hidden="1" customHeight="1">
      <c r="X330" s="113"/>
      <c r="Y330" s="113"/>
      <c r="Z330" s="113"/>
      <c r="AA330" s="113"/>
    </row>
    <row r="331" spans="24:27" ht="22.5" hidden="1" customHeight="1">
      <c r="X331" s="113"/>
      <c r="Y331" s="113"/>
      <c r="Z331" s="113"/>
      <c r="AA331" s="113"/>
    </row>
    <row r="332" spans="24:27" ht="22.5" hidden="1" customHeight="1">
      <c r="X332" s="113"/>
      <c r="Y332" s="113"/>
      <c r="Z332" s="113"/>
      <c r="AA332" s="113"/>
    </row>
    <row r="333" spans="24:27" ht="22.5" hidden="1" customHeight="1">
      <c r="X333" s="113"/>
      <c r="Y333" s="113"/>
      <c r="Z333" s="113"/>
      <c r="AA333" s="113"/>
    </row>
    <row r="334" spans="24:27" ht="22.5" hidden="1" customHeight="1">
      <c r="X334" s="113"/>
      <c r="Y334" s="113"/>
      <c r="Z334" s="113"/>
      <c r="AA334" s="113"/>
    </row>
    <row r="335" spans="24:27" ht="22.5" hidden="1" customHeight="1">
      <c r="X335" s="113"/>
      <c r="Y335" s="113"/>
      <c r="Z335" s="113"/>
      <c r="AA335" s="113"/>
    </row>
    <row r="336" spans="24:27" ht="22.5" hidden="1" customHeight="1">
      <c r="X336" s="113"/>
      <c r="Y336" s="113"/>
      <c r="Z336" s="113"/>
      <c r="AA336" s="113"/>
    </row>
    <row r="337" spans="24:27" ht="22.5" hidden="1" customHeight="1">
      <c r="X337" s="113"/>
      <c r="Y337" s="113"/>
      <c r="Z337" s="113"/>
      <c r="AA337" s="113"/>
    </row>
    <row r="338" spans="24:27" ht="22.5" hidden="1" customHeight="1">
      <c r="X338" s="113"/>
      <c r="Y338" s="113"/>
      <c r="Z338" s="113"/>
      <c r="AA338" s="113"/>
    </row>
    <row r="339" spans="24:27" ht="22.5" hidden="1" customHeight="1">
      <c r="X339" s="113"/>
      <c r="Y339" s="113"/>
      <c r="Z339" s="113"/>
      <c r="AA339" s="113"/>
    </row>
    <row r="340" spans="24:27" ht="22.5" hidden="1" customHeight="1">
      <c r="X340" s="113"/>
      <c r="Y340" s="113"/>
      <c r="Z340" s="113"/>
      <c r="AA340" s="113"/>
    </row>
    <row r="341" spans="24:27" ht="22.5" hidden="1" customHeight="1">
      <c r="X341" s="113"/>
      <c r="Y341" s="113"/>
      <c r="Z341" s="113"/>
      <c r="AA341" s="113"/>
    </row>
    <row r="342" spans="24:27" ht="22.5" hidden="1" customHeight="1">
      <c r="X342" s="113"/>
      <c r="Y342" s="113"/>
      <c r="Z342" s="113"/>
      <c r="AA342" s="113"/>
    </row>
    <row r="343" spans="24:27" ht="22.5" hidden="1" customHeight="1">
      <c r="X343" s="113"/>
      <c r="Y343" s="113"/>
      <c r="Z343" s="113"/>
      <c r="AA343" s="113"/>
    </row>
    <row r="344" spans="24:27" ht="22.5" hidden="1" customHeight="1">
      <c r="X344" s="113"/>
      <c r="Y344" s="113"/>
      <c r="Z344" s="113"/>
      <c r="AA344" s="113"/>
    </row>
    <row r="345" spans="24:27" ht="22.5" hidden="1" customHeight="1">
      <c r="X345" s="113"/>
      <c r="Y345" s="113"/>
      <c r="Z345" s="113"/>
      <c r="AA345" s="113"/>
    </row>
    <row r="346" spans="24:27" ht="22.5" hidden="1" customHeight="1">
      <c r="X346" s="113"/>
      <c r="Y346" s="113"/>
      <c r="Z346" s="113"/>
      <c r="AA346" s="113"/>
    </row>
    <row r="347" spans="24:27" ht="22.5" hidden="1" customHeight="1">
      <c r="X347" s="113"/>
      <c r="Y347" s="113"/>
      <c r="Z347" s="113"/>
      <c r="AA347" s="113"/>
    </row>
    <row r="348" spans="24:27" ht="22.5" hidden="1" customHeight="1">
      <c r="X348" s="113"/>
      <c r="Y348" s="113"/>
      <c r="Z348" s="113"/>
      <c r="AA348" s="113"/>
    </row>
    <row r="349" spans="24:27" ht="22.5" hidden="1" customHeight="1">
      <c r="X349" s="113"/>
      <c r="Y349" s="113"/>
      <c r="Z349" s="113"/>
      <c r="AA349" s="113"/>
    </row>
    <row r="350" spans="24:27" ht="22.5" hidden="1" customHeight="1">
      <c r="X350" s="113"/>
      <c r="Y350" s="113"/>
      <c r="Z350" s="113"/>
      <c r="AA350" s="113"/>
    </row>
    <row r="351" spans="24:27" ht="22.5" hidden="1" customHeight="1">
      <c r="X351" s="113"/>
      <c r="Y351" s="113"/>
      <c r="Z351" s="113"/>
      <c r="AA351" s="113"/>
    </row>
    <row r="352" spans="24:27" ht="22.5" hidden="1" customHeight="1">
      <c r="X352" s="113"/>
      <c r="Y352" s="113"/>
      <c r="Z352" s="113"/>
      <c r="AA352" s="113"/>
    </row>
    <row r="353" spans="24:27" ht="22.5" hidden="1" customHeight="1">
      <c r="X353" s="113"/>
      <c r="Y353" s="113"/>
      <c r="Z353" s="113"/>
      <c r="AA353" s="113"/>
    </row>
    <row r="354" spans="24:27" ht="22.5" hidden="1" customHeight="1">
      <c r="X354" s="113"/>
      <c r="Y354" s="113"/>
      <c r="Z354" s="113"/>
      <c r="AA354" s="113"/>
    </row>
    <row r="355" spans="24:27" ht="22.5" hidden="1" customHeight="1">
      <c r="X355" s="113"/>
      <c r="Y355" s="113"/>
      <c r="Z355" s="113"/>
      <c r="AA355" s="113"/>
    </row>
    <row r="356" spans="24:27" ht="22.5" hidden="1" customHeight="1">
      <c r="X356" s="113"/>
      <c r="Y356" s="113"/>
      <c r="Z356" s="113"/>
      <c r="AA356" s="113"/>
    </row>
    <row r="357" spans="24:27" ht="22.5" hidden="1" customHeight="1">
      <c r="X357" s="113"/>
      <c r="Y357" s="113"/>
      <c r="Z357" s="113"/>
      <c r="AA357" s="113"/>
    </row>
    <row r="358" spans="24:27" ht="22.5" hidden="1" customHeight="1">
      <c r="X358" s="113"/>
      <c r="Y358" s="113"/>
      <c r="Z358" s="113"/>
      <c r="AA358" s="113"/>
    </row>
    <row r="359" spans="24:27" ht="22.5" hidden="1" customHeight="1">
      <c r="X359" s="113"/>
      <c r="Y359" s="113"/>
      <c r="Z359" s="113"/>
      <c r="AA359" s="113"/>
    </row>
    <row r="360" spans="24:27" ht="22.5" hidden="1" customHeight="1">
      <c r="X360" s="113"/>
      <c r="Y360" s="113"/>
      <c r="Z360" s="113"/>
      <c r="AA360" s="113"/>
    </row>
    <row r="361" spans="24:27" ht="22.5" hidden="1" customHeight="1">
      <c r="X361" s="113"/>
      <c r="Y361" s="113"/>
      <c r="Z361" s="113"/>
      <c r="AA361" s="113"/>
    </row>
    <row r="362" spans="24:27" ht="22.5" hidden="1" customHeight="1">
      <c r="X362" s="113"/>
      <c r="Y362" s="113"/>
      <c r="Z362" s="113"/>
      <c r="AA362" s="113"/>
    </row>
    <row r="363" spans="24:27" ht="22.5" hidden="1" customHeight="1">
      <c r="X363" s="113"/>
      <c r="Y363" s="113"/>
      <c r="Z363" s="113"/>
      <c r="AA363" s="113"/>
    </row>
    <row r="364" spans="24:27" ht="22.5" hidden="1" customHeight="1">
      <c r="X364" s="113"/>
      <c r="Y364" s="113"/>
      <c r="Z364" s="113"/>
      <c r="AA364" s="113"/>
    </row>
    <row r="365" spans="24:27" ht="22.5" hidden="1" customHeight="1">
      <c r="X365" s="113"/>
      <c r="Y365" s="113"/>
      <c r="Z365" s="113"/>
      <c r="AA365" s="113"/>
    </row>
    <row r="366" spans="24:27" ht="22.5" hidden="1" customHeight="1">
      <c r="X366" s="113"/>
      <c r="Y366" s="113"/>
      <c r="Z366" s="113"/>
      <c r="AA366" s="113"/>
    </row>
    <row r="367" spans="24:27" ht="22.5" hidden="1" customHeight="1">
      <c r="X367" s="113"/>
      <c r="Y367" s="113"/>
      <c r="Z367" s="113"/>
      <c r="AA367" s="113"/>
    </row>
    <row r="368" spans="24:27" ht="22.5" hidden="1" customHeight="1">
      <c r="X368" s="113"/>
      <c r="Y368" s="113"/>
      <c r="Z368" s="113"/>
      <c r="AA368" s="113"/>
    </row>
    <row r="369" spans="24:27" ht="22.5" hidden="1" customHeight="1">
      <c r="X369" s="113"/>
      <c r="Y369" s="113"/>
      <c r="Z369" s="113"/>
      <c r="AA369" s="113"/>
    </row>
    <row r="370" spans="24:27" ht="22.5" hidden="1" customHeight="1">
      <c r="X370" s="113"/>
      <c r="Y370" s="113"/>
      <c r="Z370" s="113"/>
      <c r="AA370" s="113"/>
    </row>
    <row r="371" spans="24:27" ht="22.5" hidden="1" customHeight="1">
      <c r="X371" s="113"/>
      <c r="Y371" s="113"/>
      <c r="Z371" s="113"/>
      <c r="AA371" s="113"/>
    </row>
    <row r="372" spans="24:27" ht="22.5" hidden="1" customHeight="1">
      <c r="X372" s="113"/>
      <c r="Y372" s="113"/>
      <c r="Z372" s="113"/>
      <c r="AA372" s="113"/>
    </row>
    <row r="373" spans="24:27" ht="22.5" hidden="1" customHeight="1">
      <c r="X373" s="113"/>
      <c r="Y373" s="113"/>
      <c r="Z373" s="113"/>
      <c r="AA373" s="113"/>
    </row>
    <row r="374" spans="24:27" ht="22.5" hidden="1" customHeight="1">
      <c r="X374" s="113"/>
      <c r="Y374" s="113"/>
      <c r="Z374" s="113"/>
      <c r="AA374" s="113"/>
    </row>
    <row r="375" spans="24:27" ht="22.5" hidden="1" customHeight="1">
      <c r="X375" s="113"/>
      <c r="Y375" s="113"/>
      <c r="Z375" s="113"/>
      <c r="AA375" s="113"/>
    </row>
    <row r="376" spans="24:27" ht="22.5" hidden="1" customHeight="1">
      <c r="X376" s="113"/>
      <c r="Y376" s="113"/>
      <c r="Z376" s="113"/>
      <c r="AA376" s="113"/>
    </row>
    <row r="377" spans="24:27" ht="22.5" hidden="1" customHeight="1">
      <c r="X377" s="113"/>
      <c r="Y377" s="113"/>
      <c r="Z377" s="113"/>
      <c r="AA377" s="113"/>
    </row>
    <row r="378" spans="24:27" ht="22.5" hidden="1" customHeight="1">
      <c r="X378" s="113"/>
      <c r="Y378" s="113"/>
      <c r="Z378" s="113"/>
      <c r="AA378" s="113"/>
    </row>
    <row r="379" spans="24:27" ht="22.5" hidden="1" customHeight="1">
      <c r="X379" s="113"/>
      <c r="Y379" s="113"/>
      <c r="Z379" s="113"/>
      <c r="AA379" s="113"/>
    </row>
    <row r="380" spans="24:27" ht="22.5" hidden="1" customHeight="1">
      <c r="X380" s="113"/>
      <c r="Y380" s="113"/>
      <c r="Z380" s="113"/>
      <c r="AA380" s="113"/>
    </row>
    <row r="381" spans="24:27" ht="22.5" hidden="1" customHeight="1">
      <c r="X381" s="113"/>
      <c r="Y381" s="113"/>
      <c r="Z381" s="113"/>
      <c r="AA381" s="113"/>
    </row>
    <row r="382" spans="24:27" ht="22.5" hidden="1" customHeight="1">
      <c r="X382" s="113"/>
      <c r="Y382" s="113"/>
      <c r="Z382" s="113"/>
      <c r="AA382" s="113"/>
    </row>
    <row r="383" spans="24:27" ht="22.5" hidden="1" customHeight="1">
      <c r="X383" s="113"/>
      <c r="Y383" s="113"/>
      <c r="Z383" s="113"/>
      <c r="AA383" s="113"/>
    </row>
    <row r="384" spans="24:27" ht="22.5" hidden="1" customHeight="1">
      <c r="X384" s="113"/>
      <c r="Y384" s="113"/>
      <c r="Z384" s="113"/>
      <c r="AA384" s="113"/>
    </row>
    <row r="385" spans="24:27" ht="22.5" hidden="1" customHeight="1">
      <c r="X385" s="113"/>
      <c r="Y385" s="113"/>
      <c r="Z385" s="113"/>
      <c r="AA385" s="113"/>
    </row>
    <row r="386" spans="24:27" ht="22.5" hidden="1" customHeight="1">
      <c r="X386" s="113"/>
      <c r="Y386" s="113"/>
      <c r="Z386" s="113"/>
      <c r="AA386" s="113"/>
    </row>
    <row r="387" spans="24:27" ht="22.5" hidden="1" customHeight="1">
      <c r="X387" s="113"/>
      <c r="Y387" s="113"/>
      <c r="Z387" s="113"/>
      <c r="AA387" s="113"/>
    </row>
    <row r="388" spans="24:27" ht="22.5" hidden="1" customHeight="1">
      <c r="X388" s="113"/>
      <c r="Y388" s="113"/>
      <c r="Z388" s="113"/>
      <c r="AA388" s="113"/>
    </row>
    <row r="389" spans="24:27" ht="22.5" hidden="1" customHeight="1">
      <c r="X389" s="113"/>
      <c r="Y389" s="113"/>
      <c r="Z389" s="113"/>
      <c r="AA389" s="113"/>
    </row>
    <row r="390" spans="24:27" ht="22.5" hidden="1" customHeight="1">
      <c r="X390" s="113"/>
      <c r="Y390" s="113"/>
      <c r="Z390" s="113"/>
      <c r="AA390" s="113"/>
    </row>
    <row r="391" spans="24:27" ht="22.5" hidden="1" customHeight="1">
      <c r="X391" s="113"/>
      <c r="Y391" s="113"/>
      <c r="Z391" s="113"/>
      <c r="AA391" s="113"/>
    </row>
    <row r="392" spans="24:27" ht="22.5" hidden="1" customHeight="1">
      <c r="X392" s="113"/>
      <c r="Y392" s="113"/>
      <c r="Z392" s="113"/>
      <c r="AA392" s="113"/>
    </row>
    <row r="393" spans="24:27" ht="22.5" hidden="1" customHeight="1">
      <c r="X393" s="113"/>
      <c r="Y393" s="113"/>
      <c r="Z393" s="113"/>
      <c r="AA393" s="113"/>
    </row>
    <row r="394" spans="24:27" ht="22.5" hidden="1" customHeight="1">
      <c r="X394" s="113"/>
      <c r="Y394" s="113"/>
      <c r="Z394" s="113"/>
      <c r="AA394" s="113"/>
    </row>
    <row r="395" spans="24:27" ht="22.5" hidden="1" customHeight="1">
      <c r="X395" s="113"/>
      <c r="Y395" s="113"/>
      <c r="Z395" s="113"/>
      <c r="AA395" s="113"/>
    </row>
    <row r="396" spans="24:27" ht="22.5" hidden="1" customHeight="1">
      <c r="X396" s="113"/>
      <c r="Y396" s="113"/>
      <c r="Z396" s="113"/>
      <c r="AA396" s="113"/>
    </row>
    <row r="397" spans="24:27" ht="22.5" hidden="1" customHeight="1">
      <c r="X397" s="113"/>
      <c r="Y397" s="113"/>
      <c r="Z397" s="113"/>
      <c r="AA397" s="113"/>
    </row>
    <row r="398" spans="24:27" ht="22.5" hidden="1" customHeight="1">
      <c r="X398" s="113"/>
      <c r="Y398" s="113"/>
      <c r="Z398" s="113"/>
      <c r="AA398" s="113"/>
    </row>
    <row r="399" spans="24:27" ht="22.5" hidden="1" customHeight="1">
      <c r="X399" s="113"/>
      <c r="Y399" s="113"/>
      <c r="Z399" s="113"/>
      <c r="AA399" s="113"/>
    </row>
    <row r="400" spans="24:27" ht="22.5" hidden="1" customHeight="1">
      <c r="X400" s="113"/>
      <c r="Y400" s="113"/>
      <c r="Z400" s="113"/>
      <c r="AA400" s="113"/>
    </row>
    <row r="401" spans="24:27" ht="22.5" hidden="1" customHeight="1">
      <c r="X401" s="113"/>
      <c r="Y401" s="113"/>
      <c r="Z401" s="113"/>
      <c r="AA401" s="113"/>
    </row>
    <row r="402" spans="24:27" ht="22.5" hidden="1" customHeight="1">
      <c r="X402" s="113"/>
      <c r="Y402" s="113"/>
      <c r="Z402" s="113"/>
      <c r="AA402" s="113"/>
    </row>
    <row r="403" spans="24:27" ht="22.5" hidden="1" customHeight="1">
      <c r="X403" s="113"/>
      <c r="Y403" s="113"/>
      <c r="Z403" s="113"/>
      <c r="AA403" s="113"/>
    </row>
    <row r="404" spans="24:27" ht="22.5" hidden="1" customHeight="1">
      <c r="X404" s="113"/>
      <c r="Y404" s="113"/>
      <c r="Z404" s="113"/>
      <c r="AA404" s="113"/>
    </row>
    <row r="405" spans="24:27" ht="22.5" hidden="1" customHeight="1">
      <c r="X405" s="113"/>
      <c r="Y405" s="113"/>
      <c r="Z405" s="113"/>
      <c r="AA405" s="113"/>
    </row>
    <row r="406" spans="24:27" ht="22.5" hidden="1" customHeight="1">
      <c r="X406" s="113"/>
      <c r="Y406" s="113"/>
      <c r="Z406" s="113"/>
      <c r="AA406" s="113"/>
    </row>
    <row r="407" spans="24:27" ht="22.5" hidden="1" customHeight="1">
      <c r="X407" s="113"/>
      <c r="Y407" s="113"/>
      <c r="Z407" s="113"/>
      <c r="AA407" s="113"/>
    </row>
    <row r="408" spans="24:27" ht="22.5" hidden="1" customHeight="1">
      <c r="X408" s="113"/>
      <c r="Y408" s="113"/>
      <c r="Z408" s="113"/>
      <c r="AA408" s="113"/>
    </row>
    <row r="409" spans="24:27" ht="22.5" hidden="1" customHeight="1">
      <c r="X409" s="113"/>
      <c r="Y409" s="113"/>
      <c r="Z409" s="113"/>
      <c r="AA409" s="113"/>
    </row>
    <row r="410" spans="24:27" ht="22.5" hidden="1" customHeight="1">
      <c r="X410" s="113"/>
      <c r="Y410" s="113"/>
      <c r="Z410" s="113"/>
      <c r="AA410" s="113"/>
    </row>
    <row r="411" spans="24:27" ht="22.5" hidden="1" customHeight="1">
      <c r="X411" s="113"/>
      <c r="Y411" s="113"/>
      <c r="Z411" s="113"/>
      <c r="AA411" s="113"/>
    </row>
    <row r="412" spans="24:27" ht="22.5" hidden="1" customHeight="1">
      <c r="X412" s="113"/>
      <c r="Y412" s="113"/>
      <c r="Z412" s="113"/>
      <c r="AA412" s="113"/>
    </row>
    <row r="413" spans="24:27" ht="22.5" hidden="1" customHeight="1">
      <c r="X413" s="113"/>
      <c r="Y413" s="113"/>
      <c r="Z413" s="113"/>
      <c r="AA413" s="113"/>
    </row>
    <row r="414" spans="24:27" ht="22.5" hidden="1" customHeight="1">
      <c r="X414" s="113"/>
      <c r="Y414" s="113"/>
      <c r="Z414" s="113"/>
      <c r="AA414" s="113"/>
    </row>
    <row r="415" spans="24:27" ht="22.5" hidden="1" customHeight="1">
      <c r="X415" s="113"/>
      <c r="Y415" s="113"/>
      <c r="Z415" s="113"/>
      <c r="AA415" s="113"/>
    </row>
    <row r="416" spans="24:27" ht="22.5" hidden="1" customHeight="1">
      <c r="X416" s="113"/>
      <c r="Y416" s="113"/>
      <c r="Z416" s="113"/>
      <c r="AA416" s="113"/>
    </row>
    <row r="417" spans="24:27" ht="22.5" hidden="1" customHeight="1">
      <c r="X417" s="113"/>
      <c r="Y417" s="113"/>
      <c r="Z417" s="113"/>
      <c r="AA417" s="113"/>
    </row>
    <row r="418" spans="24:27" ht="22.5" hidden="1" customHeight="1">
      <c r="X418" s="113"/>
      <c r="Y418" s="113"/>
      <c r="Z418" s="113"/>
      <c r="AA418" s="113"/>
    </row>
    <row r="419" spans="24:27" ht="22.5" hidden="1" customHeight="1">
      <c r="X419" s="113"/>
      <c r="Y419" s="113"/>
      <c r="Z419" s="113"/>
      <c r="AA419" s="113"/>
    </row>
    <row r="420" spans="24:27" ht="22.5" hidden="1" customHeight="1">
      <c r="X420" s="113"/>
      <c r="Y420" s="113"/>
      <c r="Z420" s="113"/>
      <c r="AA420" s="113"/>
    </row>
    <row r="421" spans="24:27" ht="22.5" hidden="1" customHeight="1">
      <c r="X421" s="113"/>
      <c r="Y421" s="113"/>
      <c r="Z421" s="113"/>
      <c r="AA421" s="113"/>
    </row>
    <row r="422" spans="24:27" ht="22.5" hidden="1" customHeight="1">
      <c r="X422" s="113"/>
      <c r="Y422" s="113"/>
      <c r="Z422" s="113"/>
      <c r="AA422" s="113"/>
    </row>
    <row r="423" spans="24:27" ht="22.5" hidden="1" customHeight="1">
      <c r="X423" s="113"/>
      <c r="Y423" s="113"/>
      <c r="Z423" s="113"/>
      <c r="AA423" s="113"/>
    </row>
    <row r="424" spans="24:27" ht="22.5" hidden="1" customHeight="1">
      <c r="X424" s="113"/>
      <c r="Y424" s="113"/>
      <c r="Z424" s="113"/>
      <c r="AA424" s="113"/>
    </row>
    <row r="425" spans="24:27" ht="22.5" hidden="1" customHeight="1">
      <c r="X425" s="113"/>
      <c r="Y425" s="113"/>
      <c r="Z425" s="113"/>
      <c r="AA425" s="113"/>
    </row>
    <row r="426" spans="24:27" ht="22.5" hidden="1" customHeight="1">
      <c r="X426" s="113"/>
      <c r="Y426" s="113"/>
      <c r="Z426" s="113"/>
      <c r="AA426" s="113"/>
    </row>
    <row r="427" spans="24:27" ht="22.5" hidden="1" customHeight="1">
      <c r="X427" s="113"/>
      <c r="Y427" s="113"/>
      <c r="Z427" s="113"/>
      <c r="AA427" s="113"/>
    </row>
    <row r="428" spans="24:27" ht="22.5" hidden="1" customHeight="1">
      <c r="X428" s="113"/>
      <c r="Y428" s="113"/>
      <c r="Z428" s="113"/>
      <c r="AA428" s="113"/>
    </row>
    <row r="429" spans="24:27" ht="22.5" hidden="1" customHeight="1">
      <c r="X429" s="113"/>
      <c r="Y429" s="113"/>
      <c r="Z429" s="113"/>
      <c r="AA429" s="113"/>
    </row>
    <row r="430" spans="24:27" ht="22.5" hidden="1" customHeight="1">
      <c r="X430" s="113"/>
      <c r="Y430" s="113"/>
      <c r="Z430" s="113"/>
      <c r="AA430" s="113"/>
    </row>
    <row r="431" spans="24:27" ht="22.5" hidden="1" customHeight="1">
      <c r="X431" s="113"/>
      <c r="Y431" s="113"/>
      <c r="Z431" s="113"/>
      <c r="AA431" s="113"/>
    </row>
    <row r="432" spans="24:27" ht="22.5" hidden="1" customHeight="1">
      <c r="X432" s="113"/>
      <c r="Y432" s="113"/>
      <c r="Z432" s="113"/>
      <c r="AA432" s="113"/>
    </row>
    <row r="433" spans="24:27" ht="22.5" hidden="1" customHeight="1">
      <c r="X433" s="113"/>
      <c r="Y433" s="113"/>
      <c r="Z433" s="113"/>
      <c r="AA433" s="113"/>
    </row>
    <row r="434" spans="24:27" ht="22.5" hidden="1" customHeight="1">
      <c r="X434" s="113"/>
      <c r="Y434" s="113"/>
      <c r="Z434" s="113"/>
      <c r="AA434" s="113"/>
    </row>
    <row r="435" spans="24:27" ht="22.5" hidden="1" customHeight="1">
      <c r="X435" s="113"/>
      <c r="Y435" s="113"/>
      <c r="Z435" s="113"/>
      <c r="AA435" s="113"/>
    </row>
    <row r="436" spans="24:27" ht="22.5" hidden="1" customHeight="1">
      <c r="X436" s="113"/>
      <c r="Y436" s="113"/>
      <c r="Z436" s="113"/>
      <c r="AA436" s="113"/>
    </row>
    <row r="437" spans="24:27" ht="22.5" hidden="1" customHeight="1">
      <c r="X437" s="113"/>
      <c r="Y437" s="113"/>
      <c r="Z437" s="113"/>
      <c r="AA437" s="113"/>
    </row>
    <row r="438" spans="24:27" ht="22.5" hidden="1" customHeight="1">
      <c r="X438" s="113"/>
      <c r="Y438" s="113"/>
      <c r="Z438" s="113"/>
      <c r="AA438" s="113"/>
    </row>
    <row r="439" spans="24:27" ht="22.5" hidden="1" customHeight="1">
      <c r="X439" s="113"/>
      <c r="Y439" s="113"/>
      <c r="Z439" s="113"/>
      <c r="AA439" s="113"/>
    </row>
    <row r="440" spans="24:27" ht="22.5" hidden="1" customHeight="1">
      <c r="X440" s="113"/>
      <c r="Y440" s="113"/>
      <c r="Z440" s="113"/>
      <c r="AA440" s="113"/>
    </row>
    <row r="441" spans="24:27" ht="22.5" hidden="1" customHeight="1">
      <c r="X441" s="113"/>
      <c r="Y441" s="113"/>
      <c r="Z441" s="113"/>
      <c r="AA441" s="113"/>
    </row>
    <row r="442" spans="24:27" ht="22.5" hidden="1" customHeight="1">
      <c r="X442" s="113"/>
      <c r="Y442" s="113"/>
      <c r="Z442" s="113"/>
      <c r="AA442" s="113"/>
    </row>
    <row r="443" spans="24:27" ht="22.5" hidden="1" customHeight="1">
      <c r="X443" s="113"/>
      <c r="Y443" s="113"/>
      <c r="Z443" s="113"/>
      <c r="AA443" s="113"/>
    </row>
    <row r="444" spans="24:27" ht="22.5" hidden="1" customHeight="1">
      <c r="X444" s="113"/>
      <c r="Y444" s="113"/>
      <c r="Z444" s="113"/>
      <c r="AA444" s="113"/>
    </row>
    <row r="445" spans="24:27" ht="22.5" hidden="1" customHeight="1">
      <c r="X445" s="113"/>
      <c r="Y445" s="113"/>
      <c r="Z445" s="113"/>
      <c r="AA445" s="113"/>
    </row>
    <row r="446" spans="24:27" ht="22.5" hidden="1" customHeight="1">
      <c r="X446" s="113"/>
      <c r="Y446" s="113"/>
      <c r="Z446" s="113"/>
      <c r="AA446" s="113"/>
    </row>
    <row r="447" spans="24:27" ht="22.5" hidden="1" customHeight="1">
      <c r="X447" s="113"/>
      <c r="Y447" s="113"/>
      <c r="Z447" s="113"/>
      <c r="AA447" s="113"/>
    </row>
    <row r="448" spans="24:27" ht="22.5" hidden="1" customHeight="1">
      <c r="X448" s="113"/>
      <c r="Y448" s="113"/>
      <c r="Z448" s="113"/>
      <c r="AA448" s="113"/>
    </row>
    <row r="449" spans="24:27" ht="22.5" hidden="1" customHeight="1">
      <c r="X449" s="113"/>
      <c r="Y449" s="113"/>
      <c r="Z449" s="113"/>
      <c r="AA449" s="113"/>
    </row>
    <row r="450" spans="24:27" ht="22.5" hidden="1" customHeight="1">
      <c r="X450" s="113"/>
      <c r="Y450" s="113"/>
      <c r="Z450" s="113"/>
      <c r="AA450" s="113"/>
    </row>
    <row r="451" spans="24:27" ht="22.5" hidden="1" customHeight="1">
      <c r="X451" s="113"/>
      <c r="Y451" s="113"/>
      <c r="Z451" s="113"/>
      <c r="AA451" s="113"/>
    </row>
    <row r="452" spans="24:27" ht="22.5" hidden="1" customHeight="1">
      <c r="X452" s="113"/>
      <c r="Y452" s="113"/>
      <c r="Z452" s="113"/>
      <c r="AA452" s="113"/>
    </row>
    <row r="453" spans="24:27" ht="22.5" hidden="1" customHeight="1">
      <c r="X453" s="113"/>
      <c r="Y453" s="113"/>
      <c r="Z453" s="113"/>
      <c r="AA453" s="113"/>
    </row>
    <row r="454" spans="24:27" ht="22.5" hidden="1" customHeight="1">
      <c r="X454" s="113"/>
      <c r="Y454" s="113"/>
      <c r="Z454" s="113"/>
      <c r="AA454" s="113"/>
    </row>
    <row r="455" spans="24:27" ht="22.5" hidden="1" customHeight="1">
      <c r="X455" s="113"/>
      <c r="Y455" s="113"/>
      <c r="Z455" s="113"/>
      <c r="AA455" s="113"/>
    </row>
    <row r="456" spans="24:27" ht="22.5" hidden="1" customHeight="1">
      <c r="X456" s="113"/>
      <c r="Y456" s="113"/>
      <c r="Z456" s="113"/>
      <c r="AA456" s="113"/>
    </row>
    <row r="457" spans="24:27" ht="22.5" hidden="1" customHeight="1">
      <c r="X457" s="113"/>
      <c r="Y457" s="113"/>
      <c r="Z457" s="113"/>
      <c r="AA457" s="113"/>
    </row>
    <row r="458" spans="24:27" ht="22.5" hidden="1" customHeight="1">
      <c r="X458" s="113"/>
      <c r="Y458" s="113"/>
      <c r="Z458" s="113"/>
      <c r="AA458" s="113"/>
    </row>
    <row r="459" spans="24:27" ht="22.5" hidden="1" customHeight="1">
      <c r="X459" s="113"/>
      <c r="Y459" s="113"/>
      <c r="Z459" s="113"/>
      <c r="AA459" s="113"/>
    </row>
    <row r="460" spans="24:27" ht="22.5" hidden="1" customHeight="1">
      <c r="X460" s="113"/>
      <c r="Y460" s="113"/>
      <c r="Z460" s="113"/>
      <c r="AA460" s="113"/>
    </row>
    <row r="461" spans="24:27" ht="22.5" hidden="1" customHeight="1">
      <c r="X461" s="113"/>
      <c r="Y461" s="113"/>
      <c r="Z461" s="113"/>
      <c r="AA461" s="113"/>
    </row>
    <row r="462" spans="24:27" ht="22.5" hidden="1" customHeight="1">
      <c r="X462" s="113"/>
      <c r="Y462" s="113"/>
      <c r="Z462" s="113"/>
      <c r="AA462" s="113"/>
    </row>
    <row r="463" spans="24:27" ht="22.5" hidden="1" customHeight="1">
      <c r="X463" s="113"/>
      <c r="Y463" s="113"/>
      <c r="Z463" s="113"/>
      <c r="AA463" s="113"/>
    </row>
    <row r="464" spans="24:27" ht="22.5" hidden="1" customHeight="1">
      <c r="X464" s="113"/>
      <c r="Y464" s="113"/>
      <c r="Z464" s="113"/>
      <c r="AA464" s="113"/>
    </row>
    <row r="465" spans="24:27" ht="22.5" hidden="1" customHeight="1">
      <c r="X465" s="113"/>
      <c r="Y465" s="113"/>
      <c r="Z465" s="113"/>
      <c r="AA465" s="113"/>
    </row>
    <row r="466" spans="24:27" ht="22.5" hidden="1" customHeight="1">
      <c r="X466" s="113"/>
      <c r="Y466" s="113"/>
      <c r="Z466" s="113"/>
      <c r="AA466" s="113"/>
    </row>
    <row r="467" spans="24:27" ht="22.5" hidden="1" customHeight="1">
      <c r="X467" s="113"/>
      <c r="Y467" s="113"/>
      <c r="Z467" s="113"/>
      <c r="AA467" s="113"/>
    </row>
    <row r="468" spans="24:27" ht="22.5" hidden="1" customHeight="1">
      <c r="X468" s="113"/>
      <c r="Y468" s="113"/>
      <c r="Z468" s="113"/>
      <c r="AA468" s="113"/>
    </row>
    <row r="469" spans="24:27" ht="22.5" hidden="1" customHeight="1">
      <c r="X469" s="113"/>
      <c r="Y469" s="113"/>
      <c r="Z469" s="113"/>
      <c r="AA469" s="113"/>
    </row>
    <row r="470" spans="24:27" ht="22.5" hidden="1" customHeight="1">
      <c r="X470" s="113"/>
      <c r="Y470" s="113"/>
      <c r="Z470" s="113"/>
      <c r="AA470" s="113"/>
    </row>
    <row r="471" spans="24:27" ht="22.5" hidden="1" customHeight="1">
      <c r="X471" s="113"/>
      <c r="Y471" s="113"/>
      <c r="Z471" s="113"/>
      <c r="AA471" s="113"/>
    </row>
    <row r="472" spans="24:27" ht="22.5" hidden="1" customHeight="1">
      <c r="X472" s="113"/>
      <c r="Y472" s="113"/>
      <c r="Z472" s="113"/>
      <c r="AA472" s="113"/>
    </row>
    <row r="473" spans="24:27" ht="22.5" hidden="1" customHeight="1">
      <c r="X473" s="113"/>
      <c r="Y473" s="113"/>
      <c r="Z473" s="113"/>
      <c r="AA473" s="113"/>
    </row>
    <row r="474" spans="24:27" ht="22.5" hidden="1" customHeight="1">
      <c r="X474" s="113"/>
      <c r="Y474" s="113"/>
      <c r="Z474" s="113"/>
      <c r="AA474" s="113"/>
    </row>
    <row r="475" spans="24:27" ht="22.5" hidden="1" customHeight="1">
      <c r="X475" s="113"/>
      <c r="Y475" s="113"/>
      <c r="Z475" s="113"/>
      <c r="AA475" s="113"/>
    </row>
    <row r="476" spans="24:27" ht="22.5" hidden="1" customHeight="1">
      <c r="X476" s="113"/>
      <c r="Y476" s="113"/>
      <c r="Z476" s="113"/>
      <c r="AA476" s="113"/>
    </row>
    <row r="477" spans="24:27" ht="22.5" hidden="1" customHeight="1">
      <c r="X477" s="113"/>
      <c r="Y477" s="113"/>
      <c r="Z477" s="113"/>
      <c r="AA477" s="113"/>
    </row>
    <row r="478" spans="24:27" ht="22.5" hidden="1" customHeight="1">
      <c r="X478" s="113"/>
      <c r="Y478" s="113"/>
      <c r="Z478" s="113"/>
      <c r="AA478" s="113"/>
    </row>
    <row r="479" spans="24:27" ht="22.5" hidden="1" customHeight="1">
      <c r="X479" s="113"/>
      <c r="Y479" s="113"/>
      <c r="Z479" s="113"/>
      <c r="AA479" s="113"/>
    </row>
    <row r="480" spans="24:27" ht="22.5" hidden="1" customHeight="1">
      <c r="X480" s="113"/>
      <c r="Y480" s="113"/>
      <c r="Z480" s="113"/>
      <c r="AA480" s="113"/>
    </row>
    <row r="481" spans="24:27" ht="22.5" hidden="1" customHeight="1">
      <c r="X481" s="113"/>
      <c r="Y481" s="113"/>
      <c r="Z481" s="113"/>
      <c r="AA481" s="113"/>
    </row>
    <row r="482" spans="24:27" ht="22.5" hidden="1" customHeight="1">
      <c r="X482" s="113"/>
      <c r="Y482" s="113"/>
      <c r="Z482" s="113"/>
      <c r="AA482" s="113"/>
    </row>
    <row r="483" spans="24:27" ht="22.5" hidden="1" customHeight="1">
      <c r="X483" s="113"/>
      <c r="Y483" s="113"/>
      <c r="Z483" s="113"/>
      <c r="AA483" s="113"/>
    </row>
    <row r="484" spans="24:27" ht="22.5" hidden="1" customHeight="1">
      <c r="X484" s="113"/>
      <c r="Y484" s="113"/>
      <c r="Z484" s="113"/>
      <c r="AA484" s="113"/>
    </row>
    <row r="485" spans="24:27" ht="22.5" hidden="1" customHeight="1">
      <c r="X485" s="113"/>
      <c r="Y485" s="113"/>
      <c r="Z485" s="113"/>
      <c r="AA485" s="113"/>
    </row>
    <row r="486" spans="24:27" ht="22.5" hidden="1" customHeight="1">
      <c r="X486" s="113"/>
      <c r="Y486" s="113"/>
      <c r="Z486" s="113"/>
      <c r="AA486" s="113"/>
    </row>
    <row r="487" spans="24:27" ht="22.5" hidden="1" customHeight="1">
      <c r="X487" s="113"/>
      <c r="Y487" s="113"/>
      <c r="Z487" s="113"/>
      <c r="AA487" s="113"/>
    </row>
    <row r="488" spans="24:27" ht="22.5" hidden="1" customHeight="1">
      <c r="X488" s="113"/>
      <c r="Y488" s="113"/>
      <c r="Z488" s="113"/>
      <c r="AA488" s="113"/>
    </row>
    <row r="489" spans="24:27" ht="22.5" hidden="1" customHeight="1">
      <c r="X489" s="113"/>
      <c r="Y489" s="113"/>
      <c r="Z489" s="113"/>
      <c r="AA489" s="113"/>
    </row>
    <row r="490" spans="24:27" ht="22.5" hidden="1" customHeight="1">
      <c r="X490" s="113"/>
      <c r="Y490" s="113"/>
      <c r="Z490" s="113"/>
      <c r="AA490" s="113"/>
    </row>
    <row r="491" spans="24:27" ht="22.5" hidden="1" customHeight="1">
      <c r="X491" s="113"/>
      <c r="Y491" s="113"/>
      <c r="Z491" s="113"/>
      <c r="AA491" s="113"/>
    </row>
    <row r="492" spans="24:27" ht="22.5" hidden="1" customHeight="1">
      <c r="X492" s="113"/>
      <c r="Y492" s="113"/>
      <c r="Z492" s="113"/>
      <c r="AA492" s="113"/>
    </row>
    <row r="493" spans="24:27" ht="22.5" hidden="1" customHeight="1">
      <c r="X493" s="113"/>
      <c r="Y493" s="113"/>
      <c r="Z493" s="113"/>
      <c r="AA493" s="113"/>
    </row>
    <row r="494" spans="24:27" ht="22.5" hidden="1" customHeight="1">
      <c r="X494" s="113"/>
      <c r="Y494" s="113"/>
      <c r="Z494" s="113"/>
      <c r="AA494" s="113"/>
    </row>
    <row r="495" spans="24:27" ht="22.5" hidden="1" customHeight="1">
      <c r="X495" s="113"/>
      <c r="Y495" s="113"/>
      <c r="Z495" s="113"/>
      <c r="AA495" s="113"/>
    </row>
    <row r="496" spans="24:27" ht="22.5" hidden="1" customHeight="1">
      <c r="X496" s="113"/>
      <c r="Y496" s="113"/>
      <c r="Z496" s="113"/>
      <c r="AA496" s="113"/>
    </row>
    <row r="497" spans="24:27" ht="22.5" hidden="1" customHeight="1">
      <c r="X497" s="113"/>
      <c r="Y497" s="113"/>
      <c r="Z497" s="113"/>
      <c r="AA497" s="113"/>
    </row>
    <row r="498" spans="24:27" ht="22.5" hidden="1" customHeight="1">
      <c r="X498" s="113"/>
      <c r="Y498" s="113"/>
      <c r="Z498" s="113"/>
      <c r="AA498" s="113"/>
    </row>
    <row r="499" spans="24:27" ht="22.5" hidden="1" customHeight="1">
      <c r="X499" s="113"/>
      <c r="Y499" s="113"/>
      <c r="Z499" s="113"/>
      <c r="AA499" s="113"/>
    </row>
    <row r="500" spans="24:27" ht="22.5" hidden="1" customHeight="1">
      <c r="X500" s="113"/>
      <c r="Y500" s="113"/>
      <c r="Z500" s="113"/>
      <c r="AA500" s="113"/>
    </row>
    <row r="501" spans="24:27" ht="22.5" hidden="1" customHeight="1">
      <c r="X501" s="113"/>
      <c r="Y501" s="113"/>
      <c r="Z501" s="113"/>
      <c r="AA501" s="113"/>
    </row>
    <row r="502" spans="24:27" ht="22.5" hidden="1" customHeight="1">
      <c r="X502" s="113"/>
      <c r="Y502" s="113"/>
      <c r="Z502" s="113"/>
      <c r="AA502" s="113"/>
    </row>
    <row r="503" spans="24:27" ht="22.5" hidden="1" customHeight="1">
      <c r="X503" s="113"/>
      <c r="Y503" s="113"/>
      <c r="Z503" s="113"/>
      <c r="AA503" s="113"/>
    </row>
    <row r="504" spans="24:27" ht="22.5" hidden="1" customHeight="1">
      <c r="X504" s="113"/>
      <c r="Y504" s="113"/>
      <c r="Z504" s="113"/>
      <c r="AA504" s="113"/>
    </row>
    <row r="505" spans="24:27" ht="22.5" hidden="1" customHeight="1">
      <c r="X505" s="113"/>
      <c r="Y505" s="113"/>
      <c r="Z505" s="113"/>
      <c r="AA505" s="113"/>
    </row>
    <row r="506" spans="24:27" ht="22.5" hidden="1" customHeight="1">
      <c r="X506" s="113"/>
      <c r="Y506" s="113"/>
      <c r="Z506" s="113"/>
      <c r="AA506" s="113"/>
    </row>
    <row r="507" spans="24:27" ht="22.5" hidden="1" customHeight="1">
      <c r="X507" s="113"/>
      <c r="Y507" s="113"/>
      <c r="Z507" s="113"/>
      <c r="AA507" s="113"/>
    </row>
    <row r="508" spans="24:27" ht="22.5" hidden="1" customHeight="1">
      <c r="X508" s="113"/>
      <c r="Y508" s="113"/>
      <c r="Z508" s="113"/>
      <c r="AA508" s="113"/>
    </row>
    <row r="509" spans="24:27" ht="22.5" hidden="1" customHeight="1">
      <c r="X509" s="113"/>
      <c r="Y509" s="113"/>
      <c r="Z509" s="113"/>
      <c r="AA509" s="113"/>
    </row>
    <row r="510" spans="24:27" ht="22.5" hidden="1" customHeight="1">
      <c r="X510" s="113"/>
      <c r="Y510" s="113"/>
      <c r="Z510" s="113"/>
      <c r="AA510" s="113"/>
    </row>
    <row r="511" spans="24:27" ht="22.5" hidden="1" customHeight="1">
      <c r="X511" s="113"/>
      <c r="Y511" s="113"/>
      <c r="Z511" s="113"/>
      <c r="AA511" s="113"/>
    </row>
    <row r="512" spans="24:27" ht="22.5" hidden="1" customHeight="1">
      <c r="X512" s="113"/>
      <c r="Y512" s="113"/>
      <c r="Z512" s="113"/>
      <c r="AA512" s="113"/>
    </row>
    <row r="513" spans="24:27" ht="22.5" hidden="1" customHeight="1">
      <c r="X513" s="113"/>
      <c r="Y513" s="113"/>
      <c r="Z513" s="113"/>
      <c r="AA513" s="113"/>
    </row>
    <row r="514" spans="24:27" ht="22.5" hidden="1" customHeight="1">
      <c r="X514" s="113"/>
      <c r="Y514" s="113"/>
      <c r="Z514" s="113"/>
      <c r="AA514" s="113"/>
    </row>
    <row r="515" spans="24:27" ht="22.5" hidden="1" customHeight="1">
      <c r="X515" s="113"/>
      <c r="Y515" s="113"/>
      <c r="Z515" s="113"/>
      <c r="AA515" s="113"/>
    </row>
    <row r="516" spans="24:27" ht="22.5" hidden="1" customHeight="1">
      <c r="X516" s="113"/>
      <c r="Y516" s="113"/>
      <c r="Z516" s="113"/>
      <c r="AA516" s="113"/>
    </row>
    <row r="517" spans="24:27" ht="22.5" hidden="1" customHeight="1">
      <c r="X517" s="113"/>
      <c r="Y517" s="113"/>
      <c r="Z517" s="113"/>
      <c r="AA517" s="113"/>
    </row>
    <row r="518" spans="24:27" ht="22.5" hidden="1" customHeight="1">
      <c r="X518" s="113"/>
      <c r="Y518" s="113"/>
      <c r="Z518" s="113"/>
      <c r="AA518" s="113"/>
    </row>
    <row r="519" spans="24:27" ht="22.5" hidden="1" customHeight="1">
      <c r="X519" s="113"/>
      <c r="Y519" s="113"/>
      <c r="Z519" s="113"/>
      <c r="AA519" s="113"/>
    </row>
    <row r="520" spans="24:27" ht="22.5" hidden="1" customHeight="1">
      <c r="X520" s="113"/>
      <c r="Y520" s="113"/>
      <c r="Z520" s="113"/>
      <c r="AA520" s="113"/>
    </row>
    <row r="521" spans="24:27" ht="22.5" hidden="1" customHeight="1">
      <c r="X521" s="113"/>
      <c r="Y521" s="113"/>
      <c r="Z521" s="113"/>
      <c r="AA521" s="113"/>
    </row>
    <row r="522" spans="24:27" ht="22.5" hidden="1" customHeight="1">
      <c r="X522" s="113"/>
      <c r="Y522" s="113"/>
      <c r="Z522" s="113"/>
      <c r="AA522" s="113"/>
    </row>
    <row r="523" spans="24:27" ht="22.5" hidden="1" customHeight="1">
      <c r="X523" s="113"/>
      <c r="Y523" s="113"/>
      <c r="Z523" s="113"/>
      <c r="AA523" s="113"/>
    </row>
    <row r="524" spans="24:27" ht="22.5" hidden="1" customHeight="1">
      <c r="X524" s="113"/>
      <c r="Y524" s="113"/>
      <c r="Z524" s="113"/>
      <c r="AA524" s="113"/>
    </row>
    <row r="525" spans="24:27" ht="22.5" hidden="1" customHeight="1">
      <c r="X525" s="113"/>
      <c r="Y525" s="113"/>
      <c r="Z525" s="113"/>
      <c r="AA525" s="113"/>
    </row>
    <row r="526" spans="24:27" ht="22.5" hidden="1" customHeight="1">
      <c r="X526" s="113"/>
      <c r="Y526" s="113"/>
      <c r="Z526" s="113"/>
      <c r="AA526" s="113"/>
    </row>
    <row r="527" spans="24:27" ht="22.5" hidden="1" customHeight="1">
      <c r="X527" s="113"/>
      <c r="Y527" s="113"/>
      <c r="Z527" s="113"/>
      <c r="AA527" s="113"/>
    </row>
    <row r="528" spans="24:27" ht="22.5" hidden="1" customHeight="1">
      <c r="X528" s="113"/>
      <c r="Y528" s="113"/>
      <c r="Z528" s="113"/>
      <c r="AA528" s="113"/>
    </row>
    <row r="529" spans="24:27" ht="22.5" hidden="1" customHeight="1">
      <c r="X529" s="113"/>
      <c r="Y529" s="113"/>
      <c r="Z529" s="113"/>
      <c r="AA529" s="113"/>
    </row>
    <row r="530" spans="24:27" ht="22.5" hidden="1" customHeight="1">
      <c r="X530" s="113"/>
      <c r="Y530" s="113"/>
      <c r="Z530" s="113"/>
      <c r="AA530" s="113"/>
    </row>
    <row r="531" spans="24:27" ht="22.5" hidden="1" customHeight="1">
      <c r="X531" s="113"/>
      <c r="Y531" s="113"/>
      <c r="Z531" s="113"/>
      <c r="AA531" s="113"/>
    </row>
    <row r="532" spans="24:27" ht="22.5" hidden="1" customHeight="1">
      <c r="X532" s="113"/>
      <c r="Y532" s="113"/>
      <c r="Z532" s="113"/>
      <c r="AA532" s="113"/>
    </row>
    <row r="533" spans="24:27" ht="22.5" hidden="1" customHeight="1">
      <c r="X533" s="113"/>
      <c r="Y533" s="113"/>
      <c r="Z533" s="113"/>
      <c r="AA533" s="113"/>
    </row>
    <row r="534" spans="24:27" ht="22.5" hidden="1" customHeight="1">
      <c r="X534" s="113"/>
      <c r="Y534" s="113"/>
      <c r="Z534" s="113"/>
      <c r="AA534" s="113"/>
    </row>
    <row r="535" spans="24:27" ht="22.5" hidden="1" customHeight="1">
      <c r="X535" s="113"/>
      <c r="Y535" s="113"/>
      <c r="Z535" s="113"/>
      <c r="AA535" s="113"/>
    </row>
    <row r="536" spans="24:27" ht="22.5" hidden="1" customHeight="1">
      <c r="X536" s="113"/>
      <c r="Y536" s="113"/>
      <c r="Z536" s="113"/>
      <c r="AA536" s="113"/>
    </row>
    <row r="537" spans="24:27" ht="22.5" hidden="1" customHeight="1">
      <c r="X537" s="113"/>
      <c r="Y537" s="113"/>
      <c r="Z537" s="113"/>
      <c r="AA537" s="113"/>
    </row>
    <row r="538" spans="24:27" ht="22.5" hidden="1" customHeight="1">
      <c r="X538" s="113"/>
      <c r="Y538" s="113"/>
      <c r="Z538" s="113"/>
      <c r="AA538" s="113"/>
    </row>
    <row r="539" spans="24:27" ht="22.5" hidden="1" customHeight="1">
      <c r="X539" s="113"/>
      <c r="Y539" s="113"/>
      <c r="Z539" s="113"/>
      <c r="AA539" s="113"/>
    </row>
    <row r="540" spans="24:27" ht="22.5" hidden="1" customHeight="1">
      <c r="X540" s="113"/>
      <c r="Y540" s="113"/>
      <c r="Z540" s="113"/>
      <c r="AA540" s="113"/>
    </row>
    <row r="541" spans="24:27" ht="22.5" hidden="1" customHeight="1">
      <c r="X541" s="113"/>
      <c r="Y541" s="113"/>
      <c r="Z541" s="113"/>
      <c r="AA541" s="113"/>
    </row>
    <row r="542" spans="24:27" ht="22.5" hidden="1" customHeight="1">
      <c r="X542" s="113"/>
      <c r="Y542" s="113"/>
      <c r="Z542" s="113"/>
      <c r="AA542" s="113"/>
    </row>
    <row r="543" spans="24:27" ht="22.5" hidden="1" customHeight="1">
      <c r="X543" s="113"/>
      <c r="Y543" s="113"/>
      <c r="Z543" s="113"/>
      <c r="AA543" s="113"/>
    </row>
    <row r="544" spans="24:27" ht="22.5" hidden="1" customHeight="1">
      <c r="X544" s="113"/>
      <c r="Y544" s="113"/>
      <c r="Z544" s="113"/>
      <c r="AA544" s="113"/>
    </row>
    <row r="545" spans="24:27" ht="22.5" hidden="1" customHeight="1">
      <c r="X545" s="113"/>
      <c r="Y545" s="113"/>
      <c r="Z545" s="113"/>
      <c r="AA545" s="113"/>
    </row>
    <row r="546" spans="24:27" ht="22.5" hidden="1" customHeight="1">
      <c r="X546" s="113"/>
      <c r="Y546" s="113"/>
      <c r="Z546" s="113"/>
      <c r="AA546" s="113"/>
    </row>
    <row r="547" spans="24:27" ht="22.5" hidden="1" customHeight="1">
      <c r="X547" s="113"/>
      <c r="Y547" s="113"/>
      <c r="Z547" s="113"/>
      <c r="AA547" s="113"/>
    </row>
    <row r="548" spans="24:27" ht="22.5" hidden="1" customHeight="1">
      <c r="X548" s="113"/>
      <c r="Y548" s="113"/>
      <c r="Z548" s="113"/>
      <c r="AA548" s="113"/>
    </row>
    <row r="549" spans="24:27" ht="22.5" hidden="1" customHeight="1">
      <c r="X549" s="113"/>
      <c r="Y549" s="113"/>
      <c r="Z549" s="113"/>
      <c r="AA549" s="113"/>
    </row>
    <row r="550" spans="24:27" ht="22.5" hidden="1" customHeight="1">
      <c r="X550" s="113"/>
      <c r="Y550" s="113"/>
      <c r="Z550" s="113"/>
      <c r="AA550" s="113"/>
    </row>
    <row r="551" spans="24:27" ht="22.5" hidden="1" customHeight="1">
      <c r="X551" s="113"/>
      <c r="Y551" s="113"/>
      <c r="Z551" s="113"/>
      <c r="AA551" s="113"/>
    </row>
    <row r="552" spans="24:27" ht="22.5" hidden="1" customHeight="1">
      <c r="X552" s="113"/>
      <c r="Y552" s="113"/>
      <c r="Z552" s="113"/>
      <c r="AA552" s="113"/>
    </row>
    <row r="553" spans="24:27" ht="22.5" hidden="1" customHeight="1">
      <c r="X553" s="113"/>
      <c r="Y553" s="113"/>
      <c r="Z553" s="113"/>
      <c r="AA553" s="113"/>
    </row>
    <row r="554" spans="24:27" ht="22.5" hidden="1" customHeight="1">
      <c r="X554" s="113"/>
      <c r="Y554" s="113"/>
      <c r="Z554" s="113"/>
      <c r="AA554" s="113"/>
    </row>
    <row r="555" spans="24:27" ht="22.5" hidden="1" customHeight="1">
      <c r="X555" s="113"/>
      <c r="Y555" s="113"/>
      <c r="Z555" s="113"/>
      <c r="AA555" s="113"/>
    </row>
    <row r="556" spans="24:27" ht="22.5" hidden="1" customHeight="1">
      <c r="X556" s="113"/>
      <c r="Y556" s="113"/>
      <c r="Z556" s="113"/>
      <c r="AA556" s="113"/>
    </row>
    <row r="557" spans="24:27" ht="22.5" hidden="1" customHeight="1">
      <c r="X557" s="113"/>
      <c r="Y557" s="113"/>
      <c r="Z557" s="113"/>
      <c r="AA557" s="113"/>
    </row>
    <row r="558" spans="24:27" ht="22.5" hidden="1" customHeight="1">
      <c r="X558" s="113"/>
      <c r="Y558" s="113"/>
      <c r="Z558" s="113"/>
      <c r="AA558" s="113"/>
    </row>
    <row r="559" spans="24:27" ht="22.5" hidden="1" customHeight="1">
      <c r="X559" s="113"/>
      <c r="Y559" s="113"/>
      <c r="Z559" s="113"/>
      <c r="AA559" s="113"/>
    </row>
    <row r="560" spans="24:27" ht="22.5" hidden="1" customHeight="1">
      <c r="X560" s="113"/>
      <c r="Y560" s="113"/>
      <c r="Z560" s="113"/>
      <c r="AA560" s="113"/>
    </row>
    <row r="561" spans="24:27" ht="22.5" hidden="1" customHeight="1">
      <c r="X561" s="113"/>
      <c r="Y561" s="113"/>
      <c r="Z561" s="113"/>
      <c r="AA561" s="113"/>
    </row>
    <row r="562" spans="24:27" ht="22.5" hidden="1" customHeight="1">
      <c r="X562" s="113"/>
      <c r="Y562" s="113"/>
      <c r="Z562" s="113"/>
      <c r="AA562" s="113"/>
    </row>
    <row r="563" spans="24:27" ht="22.5" hidden="1" customHeight="1">
      <c r="X563" s="113"/>
      <c r="Y563" s="113"/>
      <c r="Z563" s="113"/>
      <c r="AA563" s="113"/>
    </row>
    <row r="564" spans="24:27" ht="22.5" hidden="1" customHeight="1">
      <c r="X564" s="113"/>
      <c r="Y564" s="113"/>
      <c r="Z564" s="113"/>
      <c r="AA564" s="113"/>
    </row>
    <row r="565" spans="24:27" ht="22.5" hidden="1" customHeight="1">
      <c r="X565" s="113"/>
      <c r="Y565" s="113"/>
      <c r="Z565" s="113"/>
      <c r="AA565" s="113"/>
    </row>
    <row r="566" spans="24:27" ht="22.5" hidden="1" customHeight="1">
      <c r="X566" s="113"/>
      <c r="Y566" s="113"/>
      <c r="Z566" s="113"/>
      <c r="AA566" s="113"/>
    </row>
    <row r="567" spans="24:27" ht="22.5" hidden="1" customHeight="1">
      <c r="X567" s="113"/>
      <c r="Y567" s="113"/>
      <c r="Z567" s="113"/>
      <c r="AA567" s="113"/>
    </row>
    <row r="568" spans="24:27" ht="22.5" hidden="1" customHeight="1">
      <c r="X568" s="113"/>
      <c r="Y568" s="113"/>
      <c r="Z568" s="113"/>
      <c r="AA568" s="113"/>
    </row>
    <row r="569" spans="24:27" ht="22.5" hidden="1" customHeight="1">
      <c r="X569" s="113"/>
      <c r="Y569" s="113"/>
      <c r="Z569" s="113"/>
      <c r="AA569" s="113"/>
    </row>
    <row r="570" spans="24:27" ht="22.5" hidden="1" customHeight="1">
      <c r="X570" s="113"/>
      <c r="Y570" s="113"/>
      <c r="Z570" s="113"/>
      <c r="AA570" s="113"/>
    </row>
    <row r="571" spans="24:27" ht="22.5" hidden="1" customHeight="1">
      <c r="X571" s="113"/>
      <c r="Y571" s="113"/>
      <c r="Z571" s="113"/>
      <c r="AA571" s="113"/>
    </row>
    <row r="572" spans="24:27" ht="22.5" hidden="1" customHeight="1">
      <c r="X572" s="113"/>
      <c r="Y572" s="113"/>
      <c r="Z572" s="113"/>
      <c r="AA572" s="113"/>
    </row>
    <row r="573" spans="24:27" ht="22.5" hidden="1" customHeight="1">
      <c r="X573" s="113"/>
      <c r="Y573" s="113"/>
      <c r="Z573" s="113"/>
      <c r="AA573" s="113"/>
    </row>
    <row r="574" spans="24:27" ht="22.5" hidden="1" customHeight="1">
      <c r="X574" s="113"/>
      <c r="Y574" s="113"/>
      <c r="Z574" s="113"/>
      <c r="AA574" s="113"/>
    </row>
    <row r="575" spans="24:27" ht="22.5" hidden="1" customHeight="1">
      <c r="X575" s="113"/>
      <c r="Y575" s="113"/>
      <c r="Z575" s="113"/>
      <c r="AA575" s="113"/>
    </row>
    <row r="576" spans="24:27" ht="22.5" hidden="1" customHeight="1">
      <c r="X576" s="113"/>
      <c r="Y576" s="113"/>
      <c r="Z576" s="113"/>
      <c r="AA576" s="113"/>
    </row>
    <row r="577" spans="24:27" ht="22.5" hidden="1" customHeight="1">
      <c r="X577" s="113"/>
      <c r="Y577" s="113"/>
      <c r="Z577" s="113"/>
      <c r="AA577" s="113"/>
    </row>
    <row r="578" spans="24:27" ht="22.5" hidden="1" customHeight="1">
      <c r="X578" s="113"/>
      <c r="Y578" s="113"/>
      <c r="Z578" s="113"/>
      <c r="AA578" s="113"/>
    </row>
    <row r="579" spans="24:27" ht="22.5" hidden="1" customHeight="1">
      <c r="X579" s="113"/>
      <c r="Y579" s="113"/>
      <c r="Z579" s="113"/>
      <c r="AA579" s="113"/>
    </row>
    <row r="580" spans="24:27" ht="22.5" hidden="1" customHeight="1">
      <c r="X580" s="113"/>
      <c r="Y580" s="113"/>
      <c r="Z580" s="113"/>
      <c r="AA580" s="113"/>
    </row>
    <row r="581" spans="24:27" ht="22.5" hidden="1" customHeight="1">
      <c r="X581" s="113"/>
      <c r="Y581" s="113"/>
      <c r="Z581" s="113"/>
      <c r="AA581" s="113"/>
    </row>
    <row r="582" spans="24:27" ht="22.5" hidden="1" customHeight="1">
      <c r="X582" s="113"/>
      <c r="Y582" s="113"/>
      <c r="Z582" s="113"/>
      <c r="AA582" s="113"/>
    </row>
    <row r="583" spans="24:27" ht="22.5" hidden="1" customHeight="1">
      <c r="X583" s="113"/>
      <c r="Y583" s="113"/>
      <c r="Z583" s="113"/>
      <c r="AA583" s="113"/>
    </row>
    <row r="584" spans="24:27" ht="22.5" hidden="1" customHeight="1">
      <c r="X584" s="113"/>
      <c r="Y584" s="113"/>
      <c r="Z584" s="113"/>
      <c r="AA584" s="113"/>
    </row>
    <row r="585" spans="24:27" ht="22.5" hidden="1" customHeight="1">
      <c r="X585" s="113"/>
      <c r="Y585" s="113"/>
      <c r="Z585" s="113"/>
      <c r="AA585" s="113"/>
    </row>
    <row r="586" spans="24:27" ht="22.5" hidden="1" customHeight="1">
      <c r="X586" s="113"/>
      <c r="Y586" s="113"/>
      <c r="Z586" s="113"/>
      <c r="AA586" s="113"/>
    </row>
    <row r="587" spans="24:27" ht="22.5" hidden="1" customHeight="1">
      <c r="X587" s="113"/>
      <c r="Y587" s="113"/>
      <c r="Z587" s="113"/>
      <c r="AA587" s="113"/>
    </row>
    <row r="588" spans="24:27" ht="22.5" hidden="1" customHeight="1">
      <c r="X588" s="113"/>
      <c r="Y588" s="113"/>
      <c r="Z588" s="113"/>
      <c r="AA588" s="113"/>
    </row>
    <row r="589" spans="24:27" ht="22.5" hidden="1" customHeight="1">
      <c r="X589" s="113"/>
      <c r="Y589" s="113"/>
      <c r="Z589" s="113"/>
      <c r="AA589" s="113"/>
    </row>
    <row r="590" spans="24:27" ht="22.5" hidden="1" customHeight="1">
      <c r="X590" s="113"/>
      <c r="Y590" s="113"/>
      <c r="Z590" s="113"/>
      <c r="AA590" s="113"/>
    </row>
    <row r="591" spans="24:27" ht="22.5" hidden="1" customHeight="1">
      <c r="X591" s="113"/>
      <c r="Y591" s="113"/>
      <c r="Z591" s="113"/>
      <c r="AA591" s="113"/>
    </row>
    <row r="592" spans="24:27" ht="22.5" hidden="1" customHeight="1">
      <c r="X592" s="113"/>
      <c r="Y592" s="113"/>
      <c r="Z592" s="113"/>
      <c r="AA592" s="113"/>
    </row>
    <row r="593" spans="24:27" ht="22.5" hidden="1" customHeight="1">
      <c r="X593" s="113"/>
      <c r="Y593" s="113"/>
      <c r="Z593" s="113"/>
      <c r="AA593" s="113"/>
    </row>
    <row r="594" spans="24:27" ht="22.5" hidden="1" customHeight="1">
      <c r="X594" s="113"/>
      <c r="Y594" s="113"/>
      <c r="Z594" s="113"/>
      <c r="AA594" s="113"/>
    </row>
    <row r="595" spans="24:27" ht="22.5" hidden="1" customHeight="1">
      <c r="X595" s="113"/>
      <c r="Y595" s="113"/>
      <c r="Z595" s="113"/>
      <c r="AA595" s="113"/>
    </row>
    <row r="596" spans="24:27" ht="22.5" hidden="1" customHeight="1">
      <c r="X596" s="113"/>
      <c r="Y596" s="113"/>
      <c r="Z596" s="113"/>
      <c r="AA596" s="113"/>
    </row>
    <row r="597" spans="24:27" ht="22.5" hidden="1" customHeight="1">
      <c r="X597" s="113"/>
      <c r="Y597" s="113"/>
      <c r="Z597" s="113"/>
      <c r="AA597" s="113"/>
    </row>
    <row r="598" spans="24:27" ht="22.5" hidden="1" customHeight="1">
      <c r="X598" s="113"/>
      <c r="Y598" s="113"/>
      <c r="Z598" s="113"/>
      <c r="AA598" s="113"/>
    </row>
    <row r="599" spans="24:27" ht="22.5" hidden="1" customHeight="1">
      <c r="X599" s="113"/>
      <c r="Y599" s="113"/>
      <c r="Z599" s="113"/>
      <c r="AA599" s="113"/>
    </row>
    <row r="600" spans="24:27" ht="22.5" hidden="1" customHeight="1">
      <c r="X600" s="113"/>
      <c r="Y600" s="113"/>
      <c r="Z600" s="113"/>
      <c r="AA600" s="113"/>
    </row>
    <row r="601" spans="24:27" ht="22.5" hidden="1" customHeight="1">
      <c r="X601" s="113"/>
      <c r="Y601" s="113"/>
      <c r="Z601" s="113"/>
      <c r="AA601" s="113"/>
    </row>
    <row r="602" spans="24:27" ht="22.5" hidden="1" customHeight="1">
      <c r="X602" s="113"/>
      <c r="Y602" s="113"/>
      <c r="Z602" s="113"/>
      <c r="AA602" s="113"/>
    </row>
    <row r="603" spans="24:27" ht="22.5" hidden="1" customHeight="1">
      <c r="X603" s="113"/>
      <c r="Y603" s="113"/>
      <c r="Z603" s="113"/>
      <c r="AA603" s="113"/>
    </row>
    <row r="604" spans="24:27" ht="22.5" hidden="1" customHeight="1">
      <c r="X604" s="113"/>
      <c r="Y604" s="113"/>
      <c r="Z604" s="113"/>
      <c r="AA604" s="113"/>
    </row>
    <row r="605" spans="24:27" ht="22.5" hidden="1" customHeight="1">
      <c r="X605" s="113"/>
      <c r="Y605" s="113"/>
      <c r="Z605" s="113"/>
      <c r="AA605" s="113"/>
    </row>
    <row r="606" spans="24:27" ht="22.5" hidden="1" customHeight="1">
      <c r="X606" s="113"/>
      <c r="Y606" s="113"/>
      <c r="Z606" s="113"/>
      <c r="AA606" s="113"/>
    </row>
    <row r="607" spans="24:27" ht="22.5" hidden="1" customHeight="1">
      <c r="X607" s="113"/>
      <c r="Y607" s="113"/>
      <c r="Z607" s="113"/>
      <c r="AA607" s="113"/>
    </row>
    <row r="608" spans="24:27" ht="22.5" hidden="1" customHeight="1">
      <c r="X608" s="113"/>
      <c r="Y608" s="113"/>
      <c r="Z608" s="113"/>
      <c r="AA608" s="113"/>
    </row>
    <row r="609" spans="24:27" ht="22.5" hidden="1" customHeight="1">
      <c r="X609" s="113"/>
      <c r="Y609" s="113"/>
      <c r="Z609" s="113"/>
      <c r="AA609" s="113"/>
    </row>
    <row r="610" spans="24:27" ht="22.5" hidden="1" customHeight="1">
      <c r="X610" s="113"/>
      <c r="Y610" s="113"/>
      <c r="Z610" s="113"/>
      <c r="AA610" s="113"/>
    </row>
    <row r="611" spans="24:27" ht="22.5" hidden="1" customHeight="1">
      <c r="X611" s="113"/>
      <c r="Y611" s="113"/>
      <c r="Z611" s="113"/>
      <c r="AA611" s="113"/>
    </row>
    <row r="612" spans="24:27" ht="22.5" hidden="1" customHeight="1">
      <c r="X612" s="113"/>
      <c r="Y612" s="113"/>
      <c r="Z612" s="113"/>
      <c r="AA612" s="113"/>
    </row>
    <row r="613" spans="24:27" ht="22.5" hidden="1" customHeight="1">
      <c r="X613" s="113"/>
      <c r="Y613" s="113"/>
      <c r="Z613" s="113"/>
      <c r="AA613" s="113"/>
    </row>
    <row r="614" spans="24:27" ht="22.5" hidden="1" customHeight="1">
      <c r="X614" s="113"/>
      <c r="Y614" s="113"/>
      <c r="Z614" s="113"/>
      <c r="AA614" s="113"/>
    </row>
    <row r="615" spans="24:27" ht="22.5" hidden="1" customHeight="1">
      <c r="X615" s="113"/>
      <c r="Y615" s="113"/>
      <c r="Z615" s="113"/>
      <c r="AA615" s="113"/>
    </row>
    <row r="616" spans="24:27" ht="22.5" hidden="1" customHeight="1">
      <c r="X616" s="113"/>
      <c r="Y616" s="113"/>
      <c r="Z616" s="113"/>
      <c r="AA616" s="113"/>
    </row>
    <row r="617" spans="24:27" ht="22.5" hidden="1" customHeight="1">
      <c r="X617" s="113"/>
      <c r="Y617" s="113"/>
      <c r="Z617" s="113"/>
      <c r="AA617" s="113"/>
    </row>
    <row r="618" spans="24:27" ht="22.5" hidden="1" customHeight="1">
      <c r="X618" s="113"/>
      <c r="Y618" s="113"/>
      <c r="Z618" s="113"/>
      <c r="AA618" s="113"/>
    </row>
    <row r="619" spans="24:27" ht="22.5" hidden="1" customHeight="1">
      <c r="X619" s="113"/>
      <c r="Y619" s="113"/>
      <c r="Z619" s="113"/>
      <c r="AA619" s="113"/>
    </row>
    <row r="620" spans="24:27" ht="22.5" hidden="1" customHeight="1">
      <c r="X620" s="113"/>
      <c r="Y620" s="113"/>
      <c r="Z620" s="113"/>
      <c r="AA620" s="113"/>
    </row>
    <row r="621" spans="24:27" ht="22.5" hidden="1" customHeight="1">
      <c r="X621" s="113"/>
      <c r="Y621" s="113"/>
      <c r="Z621" s="113"/>
      <c r="AA621" s="113"/>
    </row>
    <row r="622" spans="24:27" ht="22.5" hidden="1" customHeight="1">
      <c r="X622" s="113"/>
      <c r="Y622" s="113"/>
      <c r="Z622" s="113"/>
      <c r="AA622" s="113"/>
    </row>
    <row r="623" spans="24:27" ht="22.5" hidden="1" customHeight="1">
      <c r="X623" s="113"/>
      <c r="Y623" s="113"/>
      <c r="Z623" s="113"/>
      <c r="AA623" s="113"/>
    </row>
    <row r="624" spans="24:27" ht="22.5" hidden="1" customHeight="1">
      <c r="X624" s="113"/>
      <c r="Y624" s="113"/>
      <c r="Z624" s="113"/>
      <c r="AA624" s="113"/>
    </row>
    <row r="625" spans="24:27" ht="22.5" hidden="1" customHeight="1">
      <c r="X625" s="113"/>
      <c r="Y625" s="113"/>
      <c r="Z625" s="113"/>
      <c r="AA625" s="113"/>
    </row>
    <row r="626" spans="24:27" ht="22.5" hidden="1" customHeight="1">
      <c r="X626" s="113"/>
      <c r="Y626" s="113"/>
      <c r="Z626" s="113"/>
      <c r="AA626" s="113"/>
    </row>
    <row r="627" spans="24:27" ht="22.5" hidden="1" customHeight="1">
      <c r="X627" s="113"/>
      <c r="Y627" s="113"/>
      <c r="Z627" s="113"/>
      <c r="AA627" s="113"/>
    </row>
    <row r="628" spans="24:27" ht="22.5" hidden="1" customHeight="1">
      <c r="X628" s="113"/>
      <c r="Y628" s="113"/>
      <c r="Z628" s="113"/>
      <c r="AA628" s="113"/>
    </row>
    <row r="629" spans="24:27" ht="22.5" hidden="1" customHeight="1">
      <c r="X629" s="113"/>
      <c r="Y629" s="113"/>
      <c r="Z629" s="113"/>
      <c r="AA629" s="113"/>
    </row>
    <row r="630" spans="24:27" ht="22.5" hidden="1" customHeight="1">
      <c r="X630" s="113"/>
      <c r="Y630" s="113"/>
      <c r="Z630" s="113"/>
      <c r="AA630" s="113"/>
    </row>
    <row r="631" spans="24:27" ht="22.5" hidden="1" customHeight="1">
      <c r="X631" s="113"/>
      <c r="Y631" s="113"/>
      <c r="Z631" s="113"/>
      <c r="AA631" s="113"/>
    </row>
    <row r="632" spans="24:27" ht="22.5" hidden="1" customHeight="1">
      <c r="X632" s="113"/>
      <c r="Y632" s="113"/>
      <c r="Z632" s="113"/>
      <c r="AA632" s="113"/>
    </row>
    <row r="633" spans="24:27" ht="22.5" hidden="1" customHeight="1">
      <c r="X633" s="113"/>
      <c r="Y633" s="113"/>
      <c r="Z633" s="113"/>
      <c r="AA633" s="113"/>
    </row>
    <row r="634" spans="24:27" ht="22.5" hidden="1" customHeight="1">
      <c r="X634" s="113"/>
      <c r="Y634" s="113"/>
      <c r="Z634" s="113"/>
      <c r="AA634" s="113"/>
    </row>
    <row r="635" spans="24:27" ht="22.5" hidden="1" customHeight="1">
      <c r="X635" s="113"/>
      <c r="Y635" s="113"/>
      <c r="Z635" s="113"/>
      <c r="AA635" s="113"/>
    </row>
    <row r="636" spans="24:27" ht="22.5" hidden="1" customHeight="1">
      <c r="X636" s="113"/>
      <c r="Y636" s="113"/>
      <c r="Z636" s="113"/>
      <c r="AA636" s="113"/>
    </row>
    <row r="637" spans="24:27" ht="22.5" hidden="1" customHeight="1">
      <c r="X637" s="113"/>
      <c r="Y637" s="113"/>
      <c r="Z637" s="113"/>
      <c r="AA637" s="113"/>
    </row>
    <row r="638" spans="24:27" ht="22.5" hidden="1" customHeight="1">
      <c r="X638" s="113"/>
      <c r="Y638" s="113"/>
      <c r="Z638" s="113"/>
      <c r="AA638" s="113"/>
    </row>
    <row r="639" spans="24:27" ht="22.5" hidden="1" customHeight="1">
      <c r="X639" s="113"/>
      <c r="Y639" s="113"/>
      <c r="Z639" s="113"/>
      <c r="AA639" s="113"/>
    </row>
    <row r="640" spans="24:27" ht="22.5" hidden="1" customHeight="1">
      <c r="X640" s="113"/>
      <c r="Y640" s="113"/>
      <c r="Z640" s="113"/>
      <c r="AA640" s="113"/>
    </row>
    <row r="641" spans="24:27" ht="22.5" hidden="1" customHeight="1">
      <c r="X641" s="113"/>
      <c r="Y641" s="113"/>
      <c r="Z641" s="113"/>
      <c r="AA641" s="113"/>
    </row>
    <row r="642" spans="24:27" ht="22.5" hidden="1" customHeight="1">
      <c r="X642" s="113"/>
      <c r="Y642" s="113"/>
      <c r="Z642" s="113"/>
      <c r="AA642" s="113"/>
    </row>
    <row r="643" spans="24:27" ht="22.5" hidden="1" customHeight="1">
      <c r="X643" s="113"/>
      <c r="Y643" s="113"/>
      <c r="Z643" s="113"/>
      <c r="AA643" s="113"/>
    </row>
    <row r="644" spans="24:27" ht="22.5" hidden="1" customHeight="1">
      <c r="X644" s="113"/>
      <c r="Y644" s="113"/>
      <c r="Z644" s="113"/>
      <c r="AA644" s="113"/>
    </row>
    <row r="645" spans="24:27" ht="22.5" hidden="1" customHeight="1">
      <c r="X645" s="113"/>
      <c r="Y645" s="113"/>
      <c r="Z645" s="113"/>
      <c r="AA645" s="113"/>
    </row>
    <row r="646" spans="24:27" ht="22.5" hidden="1" customHeight="1">
      <c r="X646" s="113"/>
      <c r="Y646" s="113"/>
      <c r="Z646" s="113"/>
      <c r="AA646" s="113"/>
    </row>
    <row r="647" spans="24:27" ht="22.5" hidden="1" customHeight="1">
      <c r="X647" s="113"/>
      <c r="Y647" s="113"/>
      <c r="Z647" s="113"/>
      <c r="AA647" s="113"/>
    </row>
    <row r="648" spans="24:27" ht="22.5" hidden="1" customHeight="1">
      <c r="X648" s="113"/>
      <c r="Y648" s="113"/>
      <c r="Z648" s="113"/>
      <c r="AA648" s="113"/>
    </row>
    <row r="649" spans="24:27" ht="22.5" hidden="1" customHeight="1">
      <c r="X649" s="113"/>
      <c r="Y649" s="113"/>
      <c r="Z649" s="113"/>
      <c r="AA649" s="113"/>
    </row>
    <row r="650" spans="24:27" ht="22.5" hidden="1" customHeight="1">
      <c r="X650" s="113"/>
      <c r="Y650" s="113"/>
      <c r="Z650" s="113"/>
      <c r="AA650" s="113"/>
    </row>
    <row r="651" spans="24:27" ht="22.5" hidden="1" customHeight="1">
      <c r="X651" s="113"/>
      <c r="Y651" s="113"/>
      <c r="Z651" s="113"/>
      <c r="AA651" s="113"/>
    </row>
    <row r="652" spans="24:27" ht="22.5" hidden="1" customHeight="1">
      <c r="X652" s="113"/>
      <c r="Y652" s="113"/>
      <c r="Z652" s="113"/>
      <c r="AA652" s="113"/>
    </row>
    <row r="653" spans="24:27" ht="22.5" hidden="1" customHeight="1">
      <c r="X653" s="113"/>
      <c r="Y653" s="113"/>
      <c r="Z653" s="113"/>
      <c r="AA653" s="113"/>
    </row>
    <row r="654" spans="24:27" ht="22.5" hidden="1" customHeight="1">
      <c r="X654" s="113"/>
      <c r="Y654" s="113"/>
      <c r="Z654" s="113"/>
      <c r="AA654" s="113"/>
    </row>
    <row r="655" spans="24:27" ht="22.5" hidden="1" customHeight="1">
      <c r="X655" s="113"/>
      <c r="Y655" s="113"/>
      <c r="Z655" s="113"/>
      <c r="AA655" s="113"/>
    </row>
    <row r="656" spans="24:27" ht="22.5" hidden="1" customHeight="1">
      <c r="X656" s="113"/>
      <c r="Y656" s="113"/>
      <c r="Z656" s="113"/>
      <c r="AA656" s="113"/>
    </row>
    <row r="657" spans="24:27" ht="22.5" hidden="1" customHeight="1">
      <c r="X657" s="113"/>
      <c r="Y657" s="113"/>
      <c r="Z657" s="113"/>
      <c r="AA657" s="113"/>
    </row>
    <row r="658" spans="24:27" ht="22.5" hidden="1" customHeight="1">
      <c r="X658" s="113"/>
      <c r="Y658" s="113"/>
      <c r="Z658" s="113"/>
      <c r="AA658" s="113"/>
    </row>
    <row r="659" spans="24:27" ht="22.5" hidden="1" customHeight="1">
      <c r="X659" s="113"/>
      <c r="Y659" s="113"/>
      <c r="Z659" s="113"/>
      <c r="AA659" s="113"/>
    </row>
    <row r="660" spans="24:27" ht="22.5" hidden="1" customHeight="1">
      <c r="X660" s="113"/>
      <c r="Y660" s="113"/>
      <c r="Z660" s="113"/>
      <c r="AA660" s="113"/>
    </row>
    <row r="661" spans="24:27" ht="22.5" hidden="1" customHeight="1">
      <c r="X661" s="113"/>
      <c r="Y661" s="113"/>
      <c r="Z661" s="113"/>
      <c r="AA661" s="113"/>
    </row>
    <row r="662" spans="24:27" ht="22.5" hidden="1" customHeight="1">
      <c r="X662" s="113"/>
      <c r="Y662" s="113"/>
      <c r="Z662" s="113"/>
      <c r="AA662" s="113"/>
    </row>
    <row r="663" spans="24:27" ht="22.5" hidden="1" customHeight="1">
      <c r="X663" s="113"/>
      <c r="Y663" s="113"/>
      <c r="Z663" s="113"/>
      <c r="AA663" s="113"/>
    </row>
    <row r="664" spans="24:27" ht="22.5" hidden="1" customHeight="1">
      <c r="X664" s="113"/>
      <c r="Y664" s="113"/>
      <c r="Z664" s="113"/>
      <c r="AA664" s="113"/>
    </row>
    <row r="665" spans="24:27" ht="22.5" hidden="1" customHeight="1">
      <c r="X665" s="113"/>
      <c r="Y665" s="113"/>
      <c r="Z665" s="113"/>
      <c r="AA665" s="113"/>
    </row>
    <row r="666" spans="24:27" ht="22.5" hidden="1" customHeight="1">
      <c r="X666" s="113"/>
      <c r="Y666" s="113"/>
      <c r="Z666" s="113"/>
      <c r="AA666" s="113"/>
    </row>
    <row r="667" spans="24:27" ht="22.5" hidden="1" customHeight="1">
      <c r="X667" s="113"/>
      <c r="Y667" s="113"/>
      <c r="Z667" s="113"/>
      <c r="AA667" s="113"/>
    </row>
    <row r="668" spans="24:27" ht="22.5" hidden="1" customHeight="1">
      <c r="X668" s="113"/>
      <c r="Y668" s="113"/>
      <c r="Z668" s="113"/>
      <c r="AA668" s="113"/>
    </row>
    <row r="669" spans="24:27" ht="22.5" hidden="1" customHeight="1">
      <c r="X669" s="113"/>
      <c r="Y669" s="113"/>
      <c r="Z669" s="113"/>
      <c r="AA669" s="113"/>
    </row>
    <row r="670" spans="24:27" ht="22.5" hidden="1" customHeight="1">
      <c r="X670" s="113"/>
      <c r="Y670" s="113"/>
      <c r="Z670" s="113"/>
      <c r="AA670" s="113"/>
    </row>
    <row r="671" spans="24:27" ht="22.5" hidden="1" customHeight="1">
      <c r="X671" s="113"/>
      <c r="Y671" s="113"/>
      <c r="Z671" s="113"/>
      <c r="AA671" s="113"/>
    </row>
    <row r="672" spans="24:27" ht="22.5" hidden="1" customHeight="1">
      <c r="X672" s="113"/>
      <c r="Y672" s="113"/>
      <c r="Z672" s="113"/>
      <c r="AA672" s="113"/>
    </row>
    <row r="673" spans="24:27" ht="22.5" hidden="1" customHeight="1">
      <c r="X673" s="113"/>
      <c r="Y673" s="113"/>
      <c r="Z673" s="113"/>
      <c r="AA673" s="113"/>
    </row>
    <row r="674" spans="24:27" ht="22.5" hidden="1" customHeight="1">
      <c r="X674" s="113"/>
      <c r="Y674" s="113"/>
      <c r="Z674" s="113"/>
      <c r="AA674" s="113"/>
    </row>
    <row r="675" spans="24:27" ht="22.5" hidden="1" customHeight="1">
      <c r="X675" s="113"/>
      <c r="Y675" s="113"/>
      <c r="Z675" s="113"/>
      <c r="AA675" s="113"/>
    </row>
    <row r="676" spans="24:27" ht="22.5" hidden="1" customHeight="1">
      <c r="X676" s="113"/>
      <c r="Y676" s="113"/>
      <c r="Z676" s="113"/>
      <c r="AA676" s="113"/>
    </row>
  </sheetData>
  <sheetProtection sheet="1" selectLockedCells="1"/>
  <mergeCells count="225">
    <mergeCell ref="H221:Q226"/>
    <mergeCell ref="H227:Q232"/>
    <mergeCell ref="H233:Q234"/>
    <mergeCell ref="H235:S238"/>
    <mergeCell ref="H195:I195"/>
    <mergeCell ref="J195:K195"/>
    <mergeCell ref="J198:K198"/>
    <mergeCell ref="J199:K199"/>
    <mergeCell ref="J200:K200"/>
    <mergeCell ref="J201:K201"/>
    <mergeCell ref="J202:K202"/>
    <mergeCell ref="J203:K203"/>
    <mergeCell ref="J204:K204"/>
    <mergeCell ref="J205:K205"/>
    <mergeCell ref="J206:K206"/>
    <mergeCell ref="H198:I198"/>
    <mergeCell ref="H199:I199"/>
    <mergeCell ref="H200:I200"/>
    <mergeCell ref="H201:I201"/>
    <mergeCell ref="H202:I202"/>
    <mergeCell ref="H203:I203"/>
    <mergeCell ref="H204:I204"/>
    <mergeCell ref="H205:I205"/>
    <mergeCell ref="H206:I206"/>
    <mergeCell ref="C221:C226"/>
    <mergeCell ref="D221:G226"/>
    <mergeCell ref="R221:S226"/>
    <mergeCell ref="U236:U238"/>
    <mergeCell ref="D145:G147"/>
    <mergeCell ref="C145:C147"/>
    <mergeCell ref="D9:N12"/>
    <mergeCell ref="P9:S12"/>
    <mergeCell ref="O9:O12"/>
    <mergeCell ref="C233:C234"/>
    <mergeCell ref="D233:G234"/>
    <mergeCell ref="R233:S234"/>
    <mergeCell ref="C235:C238"/>
    <mergeCell ref="D235:G238"/>
    <mergeCell ref="C227:C232"/>
    <mergeCell ref="D227:G232"/>
    <mergeCell ref="R227:S232"/>
    <mergeCell ref="D216:S217"/>
    <mergeCell ref="D219:S219"/>
    <mergeCell ref="R206:S206"/>
    <mergeCell ref="P207:Q207"/>
    <mergeCell ref="R207:S207"/>
    <mergeCell ref="C209:C210"/>
    <mergeCell ref="D209:G210"/>
    <mergeCell ref="R209:S210"/>
    <mergeCell ref="C211:C212"/>
    <mergeCell ref="D211:G212"/>
    <mergeCell ref="R211:S212"/>
    <mergeCell ref="D206:E206"/>
    <mergeCell ref="D207:E207"/>
    <mergeCell ref="F206:G206"/>
    <mergeCell ref="F207:G207"/>
    <mergeCell ref="L206:M206"/>
    <mergeCell ref="L207:M207"/>
    <mergeCell ref="N206:O206"/>
    <mergeCell ref="N207:O207"/>
    <mergeCell ref="P206:Q206"/>
    <mergeCell ref="H207:I207"/>
    <mergeCell ref="J207:K207"/>
    <mergeCell ref="H209:Q210"/>
    <mergeCell ref="H211:Q212"/>
    <mergeCell ref="R202:S202"/>
    <mergeCell ref="R203:S203"/>
    <mergeCell ref="D204:E204"/>
    <mergeCell ref="D205:E205"/>
    <mergeCell ref="F204:G204"/>
    <mergeCell ref="F205:G205"/>
    <mergeCell ref="L204:M204"/>
    <mergeCell ref="L205:M205"/>
    <mergeCell ref="N204:O204"/>
    <mergeCell ref="N205:O205"/>
    <mergeCell ref="P204:Q204"/>
    <mergeCell ref="P205:Q205"/>
    <mergeCell ref="R204:S204"/>
    <mergeCell ref="R205:S205"/>
    <mergeCell ref="D202:E202"/>
    <mergeCell ref="D203:E203"/>
    <mergeCell ref="F202:G202"/>
    <mergeCell ref="F203:G203"/>
    <mergeCell ref="L202:M202"/>
    <mergeCell ref="L203:M203"/>
    <mergeCell ref="N202:O202"/>
    <mergeCell ref="N203:O203"/>
    <mergeCell ref="P202:Q202"/>
    <mergeCell ref="P203:Q203"/>
    <mergeCell ref="R198:S198"/>
    <mergeCell ref="R199:S199"/>
    <mergeCell ref="D200:E200"/>
    <mergeCell ref="D201:E201"/>
    <mergeCell ref="F200:G200"/>
    <mergeCell ref="F201:G201"/>
    <mergeCell ref="L200:M200"/>
    <mergeCell ref="L201:M201"/>
    <mergeCell ref="N200:O200"/>
    <mergeCell ref="N201:O201"/>
    <mergeCell ref="P200:Q200"/>
    <mergeCell ref="P201:Q201"/>
    <mergeCell ref="R200:S200"/>
    <mergeCell ref="R201:S201"/>
    <mergeCell ref="D198:E198"/>
    <mergeCell ref="D199:E199"/>
    <mergeCell ref="F198:G198"/>
    <mergeCell ref="F199:G199"/>
    <mergeCell ref="L198:M198"/>
    <mergeCell ref="L199:M199"/>
    <mergeCell ref="N198:O198"/>
    <mergeCell ref="N199:O199"/>
    <mergeCell ref="P198:Q198"/>
    <mergeCell ref="P199:Q199"/>
    <mergeCell ref="D195:E195"/>
    <mergeCell ref="F195:G195"/>
    <mergeCell ref="L195:M195"/>
    <mergeCell ref="N195:O195"/>
    <mergeCell ref="P195:Q195"/>
    <mergeCell ref="R195:S195"/>
    <mergeCell ref="D196:E196"/>
    <mergeCell ref="D197:E197"/>
    <mergeCell ref="F196:G196"/>
    <mergeCell ref="F197:G197"/>
    <mergeCell ref="L196:M196"/>
    <mergeCell ref="L197:M197"/>
    <mergeCell ref="N196:O196"/>
    <mergeCell ref="N197:O197"/>
    <mergeCell ref="P196:Q196"/>
    <mergeCell ref="P197:Q197"/>
    <mergeCell ref="R196:S196"/>
    <mergeCell ref="R197:S197"/>
    <mergeCell ref="H196:I196"/>
    <mergeCell ref="J196:K196"/>
    <mergeCell ref="H197:I197"/>
    <mergeCell ref="J197:K197"/>
    <mergeCell ref="C193:C194"/>
    <mergeCell ref="D193:S193"/>
    <mergeCell ref="C188:C189"/>
    <mergeCell ref="D188:G189"/>
    <mergeCell ref="R188:S189"/>
    <mergeCell ref="C190:C191"/>
    <mergeCell ref="D190:G191"/>
    <mergeCell ref="R190:S191"/>
    <mergeCell ref="H188:Q189"/>
    <mergeCell ref="H190:Q191"/>
    <mergeCell ref="C184:C185"/>
    <mergeCell ref="D184:G185"/>
    <mergeCell ref="C186:C187"/>
    <mergeCell ref="D186:G187"/>
    <mergeCell ref="C178:C179"/>
    <mergeCell ref="D178:G179"/>
    <mergeCell ref="R178:S179"/>
    <mergeCell ref="C180:C183"/>
    <mergeCell ref="D180:G183"/>
    <mergeCell ref="R180:S183"/>
    <mergeCell ref="H178:Q179"/>
    <mergeCell ref="H180:Q183"/>
    <mergeCell ref="H184:S185"/>
    <mergeCell ref="H186:S187"/>
    <mergeCell ref="U169:U171"/>
    <mergeCell ref="C172:C173"/>
    <mergeCell ref="C176:C177"/>
    <mergeCell ref="C174:C175"/>
    <mergeCell ref="D169:S177"/>
    <mergeCell ref="D164:S165"/>
    <mergeCell ref="D167:S167"/>
    <mergeCell ref="C169:C171"/>
    <mergeCell ref="C135:C138"/>
    <mergeCell ref="D135:G138"/>
    <mergeCell ref="C139:C141"/>
    <mergeCell ref="D139:G141"/>
    <mergeCell ref="H135:S138"/>
    <mergeCell ref="H139:S141"/>
    <mergeCell ref="H145:S147"/>
    <mergeCell ref="D142:G144"/>
    <mergeCell ref="H142:S144"/>
    <mergeCell ref="C128:C129"/>
    <mergeCell ref="D128:G129"/>
    <mergeCell ref="C130:C134"/>
    <mergeCell ref="D130:G134"/>
    <mergeCell ref="D103:G103"/>
    <mergeCell ref="D105:S105"/>
    <mergeCell ref="D107:S108"/>
    <mergeCell ref="D123:S124"/>
    <mergeCell ref="D126:S126"/>
    <mergeCell ref="H103:S103"/>
    <mergeCell ref="H128:S129"/>
    <mergeCell ref="H130:S134"/>
    <mergeCell ref="D99:G99"/>
    <mergeCell ref="D100:G101"/>
    <mergeCell ref="D102:G102"/>
    <mergeCell ref="D96:G96"/>
    <mergeCell ref="D97:G97"/>
    <mergeCell ref="D98:G98"/>
    <mergeCell ref="H96:S96"/>
    <mergeCell ref="H97:S97"/>
    <mergeCell ref="H98:S98"/>
    <mergeCell ref="H99:S99"/>
    <mergeCell ref="H100:S101"/>
    <mergeCell ref="H102:S102"/>
    <mergeCell ref="D88:G89"/>
    <mergeCell ref="D90:G91"/>
    <mergeCell ref="C92:C95"/>
    <mergeCell ref="D92:G95"/>
    <mergeCell ref="D44:S48"/>
    <mergeCell ref="U44:U46"/>
    <mergeCell ref="D50:S62"/>
    <mergeCell ref="U54:U56"/>
    <mergeCell ref="D83:S84"/>
    <mergeCell ref="D86:S86"/>
    <mergeCell ref="H88:S89"/>
    <mergeCell ref="H90:S91"/>
    <mergeCell ref="H92:S95"/>
    <mergeCell ref="C88:C89"/>
    <mergeCell ref="U24:U25"/>
    <mergeCell ref="D25:S25"/>
    <mergeCell ref="D26:S26"/>
    <mergeCell ref="D28:S39"/>
    <mergeCell ref="U28:U30"/>
    <mergeCell ref="D43:S43"/>
    <mergeCell ref="D3:S7"/>
    <mergeCell ref="U4:U6"/>
    <mergeCell ref="D14:S15"/>
    <mergeCell ref="D17:S23"/>
    <mergeCell ref="U18:U21"/>
  </mergeCells>
  <hyperlinks>
    <hyperlink ref="D26:S26" r:id="rId1" display="https://www.nationalgrid.com/uk/gas-transmission/balancing/operating-margins-om" xr:uid="{7DCAB1C1-2251-43BB-8F2D-809DFB2F95D0}"/>
  </hyperlinks>
  <pageMargins left="0.70866141732283472" right="0.70866141732283472" top="0.74803149606299213" bottom="0.74803149606299213" header="0.31496062992125984" footer="0.31496062992125984"/>
  <pageSetup paperSize="9" scale="57" fitToHeight="5" orientation="portrait" r:id="rId2"/>
  <drawing r:id="rId3"/>
  <legacyDrawing r:id="rId4"/>
  <mc:AlternateContent xmlns:mc="http://schemas.openxmlformats.org/markup-compatibility/2006">
    <mc:Choice Requires="x14">
      <controls>
        <mc:AlternateContent xmlns:mc="http://schemas.openxmlformats.org/markup-compatibility/2006">
          <mc:Choice Requires="x14">
            <control shapeId="7169" r:id="rId5" name="Option Button 1">
              <controlPr defaultSize="0" autoFill="0" autoLine="0" autoPict="0">
                <anchor moveWithCells="1">
                  <from>
                    <xdr:col>12</xdr:col>
                    <xdr:colOff>241300</xdr:colOff>
                    <xdr:row>187</xdr:row>
                    <xdr:rowOff>95250</xdr:rowOff>
                  </from>
                  <to>
                    <xdr:col>13</xdr:col>
                    <xdr:colOff>488950</xdr:colOff>
                    <xdr:row>188</xdr:row>
                    <xdr:rowOff>247650</xdr:rowOff>
                  </to>
                </anchor>
              </controlPr>
            </control>
          </mc:Choice>
        </mc:AlternateContent>
        <mc:AlternateContent xmlns:mc="http://schemas.openxmlformats.org/markup-compatibility/2006">
          <mc:Choice Requires="x14">
            <control shapeId="7170" r:id="rId6" name="Option Button 2">
              <controlPr defaultSize="0" autoFill="0" autoLine="0" autoPict="0">
                <anchor moveWithCells="1">
                  <from>
                    <xdr:col>14</xdr:col>
                    <xdr:colOff>469900</xdr:colOff>
                    <xdr:row>187</xdr:row>
                    <xdr:rowOff>107950</xdr:rowOff>
                  </from>
                  <to>
                    <xdr:col>16</xdr:col>
                    <xdr:colOff>57150</xdr:colOff>
                    <xdr:row>188</xdr:row>
                    <xdr:rowOff>260350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6D5831-3E94-4423-AFC3-1001031BB8D2}">
  <sheetPr codeName="Sheet6"/>
  <dimension ref="A1:AQ33"/>
  <sheetViews>
    <sheetView zoomScale="90" zoomScaleNormal="90" workbookViewId="0">
      <selection activeCell="U17" sqref="U17"/>
    </sheetView>
  </sheetViews>
  <sheetFormatPr defaultRowHeight="14.5"/>
  <cols>
    <col min="1" max="1" width="8.7265625" customWidth="1"/>
    <col min="2" max="2" width="8.81640625" customWidth="1"/>
    <col min="3" max="3" width="9.54296875" customWidth="1"/>
    <col min="4" max="4" width="7.453125" customWidth="1"/>
    <col min="5" max="5" width="19.1796875" customWidth="1"/>
    <col min="6" max="6" width="18.7265625" customWidth="1"/>
    <col min="7" max="7" width="25" customWidth="1"/>
    <col min="8" max="8" width="17.1796875" customWidth="1"/>
    <col min="9" max="9" width="18.453125" customWidth="1"/>
    <col min="10" max="14" width="26.453125" customWidth="1"/>
    <col min="15" max="15" width="19.26953125" customWidth="1"/>
    <col min="16" max="16" width="24.453125" customWidth="1"/>
    <col min="17" max="17" width="18.54296875" customWidth="1"/>
    <col min="18" max="18" width="24.7265625" customWidth="1"/>
    <col min="19" max="19" width="20.1796875" customWidth="1"/>
    <col min="20" max="20" width="17.81640625" customWidth="1"/>
    <col min="21" max="21" width="16.453125" customWidth="1"/>
    <col min="22" max="23" width="18.453125" customWidth="1"/>
    <col min="24" max="24" width="18.453125" style="73" customWidth="1"/>
    <col min="25" max="25" width="17.81640625" customWidth="1"/>
    <col min="26" max="26" width="19.26953125" customWidth="1"/>
    <col min="27" max="27" width="19" customWidth="1"/>
    <col min="28" max="28" width="21" customWidth="1"/>
    <col min="29" max="34" width="18.81640625" customWidth="1"/>
    <col min="35" max="35" width="15.1796875" customWidth="1"/>
    <col min="36" max="36" width="20.1796875" customWidth="1"/>
    <col min="37" max="37" width="19.81640625" customWidth="1"/>
    <col min="38" max="38" width="20.7265625" customWidth="1"/>
    <col min="39" max="39" width="22.54296875" customWidth="1"/>
    <col min="40" max="40" width="33" customWidth="1"/>
    <col min="41" max="41" width="15.1796875" customWidth="1"/>
    <col min="42" max="42" width="12.26953125" customWidth="1"/>
  </cols>
  <sheetData>
    <row r="1" spans="1:43" ht="15" customHeight="1">
      <c r="C1" s="444" t="s">
        <v>45</v>
      </c>
      <c r="D1" s="444"/>
      <c r="E1" s="444"/>
      <c r="F1" s="444"/>
      <c r="G1" s="444"/>
      <c r="H1" s="444"/>
      <c r="I1" s="444"/>
      <c r="J1" s="444"/>
      <c r="K1" s="19"/>
      <c r="L1" s="19"/>
      <c r="M1" s="19"/>
      <c r="N1" s="19"/>
    </row>
    <row r="2" spans="1:43" ht="15" customHeight="1">
      <c r="C2" s="444"/>
      <c r="D2" s="444"/>
      <c r="E2" s="444"/>
      <c r="F2" s="444"/>
      <c r="G2" s="444"/>
      <c r="H2" s="444"/>
      <c r="I2" s="444"/>
      <c r="J2" s="444"/>
      <c r="K2" s="19"/>
      <c r="L2" s="19"/>
      <c r="M2" s="19"/>
      <c r="N2" s="19"/>
    </row>
    <row r="3" spans="1:43" ht="147" customHeight="1">
      <c r="A3" s="29" t="s">
        <v>46</v>
      </c>
      <c r="B3" s="29" t="s">
        <v>47</v>
      </c>
      <c r="C3" s="29" t="s">
        <v>48</v>
      </c>
      <c r="D3" s="29" t="s">
        <v>49</v>
      </c>
      <c r="E3" s="29" t="str">
        <f>'TENDER PACK 2 LNG (Sheet A)'!D88</f>
        <v>Tenderer's Company Name
(including company number)</v>
      </c>
      <c r="F3" s="29" t="str">
        <f>'TENDER PACK 2 LNG (Sheet A)'!D90</f>
        <v>Company Representative, Job Title</v>
      </c>
      <c r="G3" s="29" t="str">
        <f>'TENDER PACK 2 LNG (Sheet A)'!D92</f>
        <v>Company Representative Address
(full address including postcode)</v>
      </c>
      <c r="H3" s="29" t="str">
        <f>'TENDER PACK 2 LNG (Sheet A)'!D96</f>
        <v>Telephone Number</v>
      </c>
      <c r="I3" s="29" t="str">
        <f>'TENDER PACK 2 LNG (Sheet A)'!D97</f>
        <v>Facsimile Number</v>
      </c>
      <c r="J3" s="29" t="str">
        <f>'TENDER PACK 2 LNG (Sheet A)'!D98</f>
        <v>Email Address</v>
      </c>
      <c r="K3" s="29" t="str">
        <f>'TENDER PACK 2 LNG (Sheet A)'!D99</f>
        <v>Legal Agent Name</v>
      </c>
      <c r="L3" s="29" t="str">
        <f>'TENDER PACK 2 LNG (Sheet A)'!D100</f>
        <v>Legal Agent Address</v>
      </c>
      <c r="M3" s="29" t="str">
        <f>'TENDER PACK 2 LNG (Sheet A)'!D102</f>
        <v>Shipper Short Code</v>
      </c>
      <c r="N3" s="29" t="str">
        <f>'TENDER PACK 2 LNG (Sheet A)'!D103</f>
        <v>Achilles Registration Number</v>
      </c>
      <c r="O3" s="29" t="s">
        <v>50</v>
      </c>
      <c r="P3" s="29" t="str">
        <f>'TENDER PACK 2 LNG (Sheet A)'!D128</f>
        <v>Facility Name
(including company number)</v>
      </c>
      <c r="Q3" s="29" t="str">
        <f>'TENDER PACK 2 LNG (Sheet A)'!D130</f>
        <v>Facility Location
(full address including postcode)</v>
      </c>
      <c r="R3" s="29" t="str">
        <f>'TENDER PACK 2 LNG (Sheet A)'!D135</f>
        <v>Service Provision Category</v>
      </c>
      <c r="S3" s="29" t="str">
        <f>'TENDER PACK 2 LNG (Sheet A)'!D139</f>
        <v>Execution Date For Tenderer’s Agreement With Facility Operator</v>
      </c>
      <c r="T3" s="29" t="str">
        <f>'TENDER PACK 2 LNG (Sheet A)'!$H$196</f>
        <v>Maximum Customer Delivery Rate (Tendered for the purposes of OM)
(must be greater or equal to 500,000 kWh/hour)</v>
      </c>
      <c r="U3" s="29" t="str" cm="1">
        <f t="array" ref="U3:V3">'TENDER PACK 2 LNG (Sheet A)'!J196:K196</f>
        <v>Minimum Customer Delivery Rate (Tendered for the purposes of OM)
(optional) (if left blank delivery deemed at 0</v>
      </c>
      <c r="V3" s="29">
        <v>0</v>
      </c>
      <c r="W3" s="29" t="str">
        <f>'TENDER PACK 2 LNG (Sheet A)'!$D$178</f>
        <v>Response Time</v>
      </c>
      <c r="X3" s="74" t="str">
        <f>'TENDER PACK 2 LNG (Sheet A)'!$D$180</f>
        <v>Planned Maintenance Periods</v>
      </c>
      <c r="Y3" s="29" t="str">
        <f>'TENDER PACK 2 LNG (Sheet A)'!$D$184</f>
        <v>Website for Service Availability / Unavailability</v>
      </c>
      <c r="Z3" s="29" t="str">
        <f>'TENDER PACK 2 LNG (Sheet A)'!$D$186</f>
        <v>Allocation Agent                                                                  (Name, Address, Tel No)</v>
      </c>
      <c r="AA3" s="29" t="str">
        <f>'TENDER PACK 2 LNG (Sheet A)'!$D$188</f>
        <v>Maximum Delivery Duration</v>
      </c>
      <c r="AB3" s="29" t="str">
        <f>'TENDER PACK 2 LNG (Sheet A)'!$D$190</f>
        <v>Minimum Delivery Duration
(Optional) (if left blank delivery deemed at 0)</v>
      </c>
      <c r="AC3" s="29"/>
      <c r="AD3" s="34" t="str">
        <f>'TENDER PACK 2 LNG (Sheet A)'!$D$196</f>
        <v>LNG Procurement Tranche Number</v>
      </c>
      <c r="AE3" s="34" t="str">
        <f>'TENDER PACK 2 LNG (Sheet A)'!$F$196</f>
        <v>Service Quantity (in kWh)</v>
      </c>
      <c r="AF3" s="35" t="str">
        <f>'TENDER PACK 2 LNG (Sheet A)'!$L$196</f>
        <v>Estimated  Required LNG Quantity kWh</v>
      </c>
      <c r="AG3" s="35" t="s">
        <v>51</v>
      </c>
      <c r="AH3" s="35" t="str">
        <f>'TENDER PACK 2 LNG (Sheet A)'!$P$196</f>
        <v>Annual Service Fee (in pence per kWh per annum)</v>
      </c>
      <c r="AI3" s="29"/>
      <c r="AJ3" s="29" t="str">
        <f>'TENDER PACK 2 LNG (Sheet A)'!$D$209</f>
        <v xml:space="preserve">Minimum Inventory </v>
      </c>
      <c r="AK3" s="29" t="str">
        <f>'TENDER PACK 2 LNG (Sheet A)'!$D$211</f>
        <v>Maximum Facility Delivery Capacity</v>
      </c>
      <c r="AL3" s="29" t="str">
        <f>'TENDER PACK 2 LNG (Sheet A)'!$D$221</f>
        <v xml:space="preserve">Indexed Delivery Charge
</v>
      </c>
      <c r="AM3" s="29">
        <f>'TENDER PACK 2 LNG (Sheet A)'!$D$224</f>
        <v>0</v>
      </c>
      <c r="AN3" s="29" t="str">
        <f>'TENDER PACK 2 LNG (Sheet A)'!$D$227</f>
        <v xml:space="preserve">Overrun Delivery Rate
</v>
      </c>
      <c r="AO3" s="29" t="str">
        <f>'TENDER PACK 2 LNG (Sheet A)'!$D$233</f>
        <v>Additional SP Delivery Capacity Charge Rate</v>
      </c>
      <c r="AP3" s="29"/>
      <c r="AQ3" s="29" t="e">
        <f>'TENDER PACK 2 LNG (Sheet A)'!#REF!</f>
        <v>#REF!</v>
      </c>
    </row>
    <row r="4" spans="1:43" ht="45" customHeight="1">
      <c r="A4" s="20"/>
      <c r="B4" s="21"/>
      <c r="C4" s="20"/>
      <c r="D4" s="20" t="str">
        <f>A4&amp;"."&amp;B4&amp;"."&amp;C4</f>
        <v>..</v>
      </c>
      <c r="E4" s="20">
        <f>'TENDER PACK 2 LNG (Sheet A)'!$H$88</f>
        <v>0</v>
      </c>
      <c r="F4" s="20">
        <f>'TENDER PACK 2 LNG (Sheet A)'!$H$90</f>
        <v>0</v>
      </c>
      <c r="G4" s="20">
        <f>'TENDER PACK 2 LNG (Sheet A)'!$H$92</f>
        <v>0</v>
      </c>
      <c r="H4" s="22">
        <f>'TENDER PACK 2 LNG (Sheet A)'!$H$96</f>
        <v>0</v>
      </c>
      <c r="I4" s="22">
        <f>'TENDER PACK 2 LNG (Sheet A)'!$H$97</f>
        <v>0</v>
      </c>
      <c r="J4" s="22">
        <f>'TENDER PACK 2 LNG (Sheet A)'!$H$98</f>
        <v>0</v>
      </c>
      <c r="K4" s="22">
        <f>'TENDER PACK 2 LNG (Sheet A)'!$H$99</f>
        <v>0</v>
      </c>
      <c r="L4" s="22">
        <f>'TENDER PACK 2 LNG (Sheet A)'!$H$100</f>
        <v>0</v>
      </c>
      <c r="M4" s="22">
        <f>'TENDER PACK 2 LNG (Sheet A)'!$H$102</f>
        <v>0</v>
      </c>
      <c r="N4" s="28">
        <f>'TENDER PACK 2 LNG (Sheet A)'!$H$103</f>
        <v>0</v>
      </c>
      <c r="O4" s="27" t="s">
        <v>52</v>
      </c>
      <c r="P4" s="28">
        <f>'TENDER PACK 2 LNG (Sheet A)'!$H$128</f>
        <v>0</v>
      </c>
      <c r="Q4" s="28">
        <f>'TENDER PACK 2 LNG (Sheet A)'!$H$130</f>
        <v>0</v>
      </c>
      <c r="R4" s="27" t="s">
        <v>18</v>
      </c>
      <c r="S4" s="93">
        <f>'TENDER PACK 2 LNG (Sheet A)'!$H$139</f>
        <v>0</v>
      </c>
      <c r="T4" s="94">
        <f>'TENDER PACK 2 LNG (Sheet A)'!$H197</f>
        <v>0</v>
      </c>
      <c r="U4" s="94">
        <f>'TENDER PACK 2 LNG (Sheet A)'!$J$197</f>
        <v>0</v>
      </c>
      <c r="V4" s="26"/>
      <c r="W4" s="26">
        <f>'TENDER PACK 2 LNG (Sheet A)'!$H$178</f>
        <v>0</v>
      </c>
      <c r="X4" s="75">
        <f>'TENDER PACK 2 LNG (Sheet A)'!$H$180</f>
        <v>0</v>
      </c>
      <c r="Y4" s="26">
        <f>'TENDER PACK 2 LNG (Sheet A)'!$H$184</f>
        <v>0</v>
      </c>
      <c r="Z4" s="26">
        <f>'TENDER PACK 2 LNG (Sheet A)'!$H$186</f>
        <v>0</v>
      </c>
      <c r="AA4" s="33" t="str">
        <f>IF('TENDER PACK 2 LNG (Sheet A)'!$U$188=1,"12",IF('TENDER PACK 2 LNG (Sheet A)'!$U$188=2,"24","UNCHECKED"))</f>
        <v>24</v>
      </c>
      <c r="AB4" s="26">
        <f>'TENDER PACK 2 LNG (Sheet A)'!$H$190</f>
        <v>0</v>
      </c>
      <c r="AC4" s="26"/>
      <c r="AD4" s="26">
        <f>'TENDER PACK 2 LNG (Sheet A)'!D197</f>
        <v>1</v>
      </c>
      <c r="AE4" s="26">
        <f>'TENDER PACK 2 LNG (Sheet A)'!$F197</f>
        <v>0</v>
      </c>
      <c r="AF4" s="26">
        <f>'TENDER PACK 2 LNG (Sheet A)'!$L197</f>
        <v>0</v>
      </c>
      <c r="AG4" s="26">
        <f>'TENDER PACK 2 LNG (Sheet A)'!$N197</f>
        <v>0</v>
      </c>
      <c r="AH4" s="70">
        <f>'TENDER PACK 2 LNG (Sheet A)'!$P197</f>
        <v>0</v>
      </c>
      <c r="AI4" s="26"/>
      <c r="AJ4" s="26">
        <f>'TENDER PACK 2 LNG (Sheet A)'!$H$209</f>
        <v>0</v>
      </c>
      <c r="AK4" s="26">
        <f>'TENDER PACK 2 LNG (Sheet A)'!$H$211</f>
        <v>0</v>
      </c>
      <c r="AL4" s="26" t="str">
        <f>'TENDER PACK 2 LNG (Sheet A)'!$H$221</f>
        <v>Indexed Delivery Charge 1</v>
      </c>
      <c r="AM4" s="26">
        <f>'TENDER PACK 2 LNG (Sheet A)'!$L$224</f>
        <v>0</v>
      </c>
      <c r="AN4" s="95">
        <f>'TENDER PACK 2 LNG (Sheet A)'!$H$227</f>
        <v>0</v>
      </c>
      <c r="AO4" s="95">
        <f>'TENDER PACK 2 LNG (Sheet A)'!$H$233</f>
        <v>0</v>
      </c>
      <c r="AP4" s="95"/>
      <c r="AQ4" s="27" t="e">
        <f>IF('TENDER PACK 2 LNG (Sheet A)'!#REF!="","N","Y")</f>
        <v>#REF!</v>
      </c>
    </row>
    <row r="5" spans="1:43" ht="45" customHeight="1">
      <c r="A5" s="23"/>
      <c r="B5" s="23"/>
      <c r="C5" s="23"/>
      <c r="D5" s="23"/>
      <c r="E5" s="23">
        <f>'TENDER PACK 2 LNG (Sheet A)'!$H$88</f>
        <v>0</v>
      </c>
      <c r="F5" s="23">
        <f>'TENDER PACK 2 LNG (Sheet A)'!$H$90</f>
        <v>0</v>
      </c>
      <c r="G5" s="23">
        <f>'TENDER PACK 2 LNG (Sheet A)'!$H$92</f>
        <v>0</v>
      </c>
      <c r="H5" s="68">
        <f>'TENDER PACK 2 LNG (Sheet A)'!$H$96</f>
        <v>0</v>
      </c>
      <c r="I5" s="68">
        <f>'TENDER PACK 2 LNG (Sheet A)'!$H$97</f>
        <v>0</v>
      </c>
      <c r="J5" s="68">
        <f>'TENDER PACK 2 LNG (Sheet A)'!$H$98</f>
        <v>0</v>
      </c>
      <c r="K5" s="68">
        <f>'TENDER PACK 2 LNG (Sheet A)'!$H$99</f>
        <v>0</v>
      </c>
      <c r="L5" s="68">
        <f>'TENDER PACK 2 LNG (Sheet A)'!$H$100</f>
        <v>0</v>
      </c>
      <c r="M5" s="68">
        <f>'TENDER PACK 2 LNG (Sheet A)'!$H$102</f>
        <v>0</v>
      </c>
      <c r="N5" s="68">
        <f>'TENDER PACK 2 LNG (Sheet A)'!$H$103</f>
        <v>0</v>
      </c>
      <c r="O5" s="23" t="s">
        <v>52</v>
      </c>
      <c r="P5" s="68">
        <f>'TENDER PACK 2 LNG (Sheet A)'!$H$128</f>
        <v>0</v>
      </c>
      <c r="Q5" s="68">
        <f>'TENDER PACK 2 LNG (Sheet A)'!$H$130</f>
        <v>0</v>
      </c>
      <c r="R5" s="27" t="s">
        <v>18</v>
      </c>
      <c r="S5" s="93">
        <f>'TENDER PACK 2 LNG (Sheet A)'!$H$139</f>
        <v>0</v>
      </c>
      <c r="T5" s="94">
        <f>'TENDER PACK 2 LNG (Sheet A)'!$H198</f>
        <v>0</v>
      </c>
      <c r="U5" s="94">
        <f>'TENDER PACK 2 LNG (Sheet A)'!$J$198</f>
        <v>0</v>
      </c>
      <c r="V5" s="69"/>
      <c r="W5" s="69">
        <f>'TENDER PACK 2 LNG (Sheet A)'!$H$178</f>
        <v>0</v>
      </c>
      <c r="X5" s="76">
        <f>'TENDER PACK 2 LNG (Sheet A)'!$H$180</f>
        <v>0</v>
      </c>
      <c r="Y5" s="69">
        <f>'TENDER PACK 2 LNG (Sheet A)'!$H$184</f>
        <v>0</v>
      </c>
      <c r="Z5" s="69">
        <f>'TENDER PACK 2 LNG (Sheet A)'!$H$186</f>
        <v>0</v>
      </c>
      <c r="AA5" s="69" t="str">
        <f>IF('TENDER PACK 2 LNG (Sheet A)'!$U$188=1,"12",IF('TENDER PACK 2 LNG (Sheet A)'!$U$188=2,"24","UNCHECKED"))</f>
        <v>24</v>
      </c>
      <c r="AB5" s="69">
        <f>'TENDER PACK 2 LNG (Sheet A)'!$H$190</f>
        <v>0</v>
      </c>
      <c r="AC5" s="69"/>
      <c r="AD5" s="71">
        <f>'TENDER PACK 2 LNG (Sheet A)'!D198</f>
        <v>2</v>
      </c>
      <c r="AE5" s="71">
        <f>'TENDER PACK 2 LNG (Sheet A)'!$F198</f>
        <v>0</v>
      </c>
      <c r="AF5" s="71">
        <f>'TENDER PACK 2 LNG (Sheet A)'!$L198</f>
        <v>0</v>
      </c>
      <c r="AG5" s="71">
        <f>'TENDER PACK 2 LNG (Sheet A)'!$N198</f>
        <v>0</v>
      </c>
      <c r="AH5" s="72">
        <f>'TENDER PACK 2 LNG (Sheet A)'!$P198</f>
        <v>0</v>
      </c>
      <c r="AI5" s="71"/>
      <c r="AJ5" s="69">
        <f>'TENDER PACK 2 LNG (Sheet A)'!$H$209</f>
        <v>0</v>
      </c>
      <c r="AK5" s="69">
        <f>'TENDER PACK 2 LNG (Sheet A)'!$H$211</f>
        <v>0</v>
      </c>
      <c r="AL5" s="69" t="str">
        <f>'TENDER PACK 2 LNG (Sheet A)'!$H$221</f>
        <v>Indexed Delivery Charge 1</v>
      </c>
      <c r="AM5" s="69">
        <f>'TENDER PACK 2 LNG (Sheet A)'!$L$224</f>
        <v>0</v>
      </c>
      <c r="AN5" s="95">
        <f>'TENDER PACK 2 LNG (Sheet A)'!$H$227</f>
        <v>0</v>
      </c>
      <c r="AO5" s="95">
        <f>'TENDER PACK 2 LNG (Sheet A)'!$H$233</f>
        <v>0</v>
      </c>
      <c r="AP5" s="95"/>
      <c r="AQ5" s="23" t="e">
        <f>IF('TENDER PACK 2 LNG (Sheet A)'!#REF!="","N","Y")</f>
        <v>#REF!</v>
      </c>
    </row>
    <row r="6" spans="1:43" ht="45" customHeight="1">
      <c r="A6" s="20"/>
      <c r="B6" s="20"/>
      <c r="C6" s="20"/>
      <c r="D6" s="20"/>
      <c r="E6" s="20">
        <f>'TENDER PACK 2 LNG (Sheet A)'!$H$88</f>
        <v>0</v>
      </c>
      <c r="F6" s="20">
        <f>'TENDER PACK 2 LNG (Sheet A)'!$H$90</f>
        <v>0</v>
      </c>
      <c r="G6" s="20">
        <f>'TENDER PACK 2 LNG (Sheet A)'!$H$92</f>
        <v>0</v>
      </c>
      <c r="H6" s="22">
        <f>'TENDER PACK 2 LNG (Sheet A)'!$H$96</f>
        <v>0</v>
      </c>
      <c r="I6" s="22">
        <f>'TENDER PACK 2 LNG (Sheet A)'!$H$97</f>
        <v>0</v>
      </c>
      <c r="J6" s="22">
        <f>'TENDER PACK 2 LNG (Sheet A)'!$H$98</f>
        <v>0</v>
      </c>
      <c r="K6" s="22">
        <f>'TENDER PACK 2 LNG (Sheet A)'!$H$99</f>
        <v>0</v>
      </c>
      <c r="L6" s="22">
        <f>'TENDER PACK 2 LNG (Sheet A)'!$H$100</f>
        <v>0</v>
      </c>
      <c r="M6" s="22">
        <f>'TENDER PACK 2 LNG (Sheet A)'!$H$102</f>
        <v>0</v>
      </c>
      <c r="N6" s="28">
        <f>'TENDER PACK 2 LNG (Sheet A)'!$H$103</f>
        <v>0</v>
      </c>
      <c r="O6" s="27" t="s">
        <v>52</v>
      </c>
      <c r="P6" s="28">
        <f>'TENDER PACK 2 LNG (Sheet A)'!$H$128</f>
        <v>0</v>
      </c>
      <c r="Q6" s="28">
        <f>'TENDER PACK 2 LNG (Sheet A)'!$H$130</f>
        <v>0</v>
      </c>
      <c r="R6" s="27" t="s">
        <v>18</v>
      </c>
      <c r="S6" s="93">
        <f>'TENDER PACK 2 LNG (Sheet A)'!$H$139</f>
        <v>0</v>
      </c>
      <c r="T6" s="94">
        <f>'TENDER PACK 2 LNG (Sheet A)'!$H199</f>
        <v>0</v>
      </c>
      <c r="U6" s="94">
        <f>'TENDER PACK 2 LNG (Sheet A)'!$J$199</f>
        <v>0</v>
      </c>
      <c r="V6" s="26"/>
      <c r="W6" s="26">
        <f>'TENDER PACK 2 LNG (Sheet A)'!$H$178</f>
        <v>0</v>
      </c>
      <c r="X6" s="75">
        <f>'TENDER PACK 2 LNG (Sheet A)'!$H$180</f>
        <v>0</v>
      </c>
      <c r="Y6" s="26">
        <f>'TENDER PACK 2 LNG (Sheet A)'!$H$184</f>
        <v>0</v>
      </c>
      <c r="Z6" s="26">
        <f>'TENDER PACK 2 LNG (Sheet A)'!$H$186</f>
        <v>0</v>
      </c>
      <c r="AA6" s="33" t="str">
        <f>IF('TENDER PACK 2 LNG (Sheet A)'!$U$188=1,"12",IF('TENDER PACK 2 LNG (Sheet A)'!$U$188=2,"24","UNCHECKED"))</f>
        <v>24</v>
      </c>
      <c r="AB6" s="26">
        <f>'TENDER PACK 2 LNG (Sheet A)'!$H$190</f>
        <v>0</v>
      </c>
      <c r="AC6" s="26"/>
      <c r="AD6" s="26">
        <f>'TENDER PACK 2 LNG (Sheet A)'!D199</f>
        <v>3</v>
      </c>
      <c r="AE6" s="26">
        <f>'TENDER PACK 2 LNG (Sheet A)'!$F199</f>
        <v>0</v>
      </c>
      <c r="AF6" s="26">
        <f>'TENDER PACK 2 LNG (Sheet A)'!$L199</f>
        <v>0</v>
      </c>
      <c r="AG6" s="26">
        <f>'TENDER PACK 2 LNG (Sheet A)'!$N199</f>
        <v>0</v>
      </c>
      <c r="AH6" s="70">
        <f>'TENDER PACK 2 LNG (Sheet A)'!$P199</f>
        <v>0</v>
      </c>
      <c r="AI6" s="26"/>
      <c r="AJ6" s="26">
        <f>'TENDER PACK 2 LNG (Sheet A)'!$H$209</f>
        <v>0</v>
      </c>
      <c r="AK6" s="26">
        <f>'TENDER PACK 2 LNG (Sheet A)'!$H$211</f>
        <v>0</v>
      </c>
      <c r="AL6" s="26" t="str">
        <f>'TENDER PACK 2 LNG (Sheet A)'!$H$221</f>
        <v>Indexed Delivery Charge 1</v>
      </c>
      <c r="AM6" s="26">
        <f>'TENDER PACK 2 LNG (Sheet A)'!$L$224</f>
        <v>0</v>
      </c>
      <c r="AN6" s="95">
        <f>'TENDER PACK 2 LNG (Sheet A)'!$H$227</f>
        <v>0</v>
      </c>
      <c r="AO6" s="95">
        <f>'TENDER PACK 2 LNG (Sheet A)'!$H$233</f>
        <v>0</v>
      </c>
      <c r="AP6" s="95"/>
      <c r="AQ6" s="27" t="e">
        <f>IF('TENDER PACK 2 LNG (Sheet A)'!#REF!="","N","Y")</f>
        <v>#REF!</v>
      </c>
    </row>
    <row r="7" spans="1:43" ht="45" customHeight="1">
      <c r="A7" s="23"/>
      <c r="B7" s="23"/>
      <c r="C7" s="23"/>
      <c r="D7" s="23"/>
      <c r="E7" s="23">
        <f>'TENDER PACK 2 LNG (Sheet A)'!$H$88</f>
        <v>0</v>
      </c>
      <c r="F7" s="23">
        <f>'TENDER PACK 2 LNG (Sheet A)'!$H$90</f>
        <v>0</v>
      </c>
      <c r="G7" s="23">
        <f>'TENDER PACK 2 LNG (Sheet A)'!$H$92</f>
        <v>0</v>
      </c>
      <c r="H7" s="68">
        <f>'TENDER PACK 2 LNG (Sheet A)'!$H$96</f>
        <v>0</v>
      </c>
      <c r="I7" s="68">
        <f>'TENDER PACK 2 LNG (Sheet A)'!$H$97</f>
        <v>0</v>
      </c>
      <c r="J7" s="68">
        <f>'TENDER PACK 2 LNG (Sheet A)'!$H$98</f>
        <v>0</v>
      </c>
      <c r="K7" s="68">
        <f>'TENDER PACK 2 LNG (Sheet A)'!$H$99</f>
        <v>0</v>
      </c>
      <c r="L7" s="68">
        <f>'TENDER PACK 2 LNG (Sheet A)'!$H$100</f>
        <v>0</v>
      </c>
      <c r="M7" s="68">
        <f>'TENDER PACK 2 LNG (Sheet A)'!$H$102</f>
        <v>0</v>
      </c>
      <c r="N7" s="68">
        <f>'TENDER PACK 2 LNG (Sheet A)'!$H$103</f>
        <v>0</v>
      </c>
      <c r="O7" s="23" t="s">
        <v>52</v>
      </c>
      <c r="P7" s="68">
        <f>'TENDER PACK 2 LNG (Sheet A)'!$H$128</f>
        <v>0</v>
      </c>
      <c r="Q7" s="68">
        <f>'TENDER PACK 2 LNG (Sheet A)'!$H$130</f>
        <v>0</v>
      </c>
      <c r="R7" s="27" t="s">
        <v>18</v>
      </c>
      <c r="S7" s="93">
        <f>'TENDER PACK 2 LNG (Sheet A)'!$H$139</f>
        <v>0</v>
      </c>
      <c r="T7" s="94">
        <f>'TENDER PACK 2 LNG (Sheet A)'!$H200</f>
        <v>0</v>
      </c>
      <c r="U7" s="94">
        <f>'TENDER PACK 2 LNG (Sheet A)'!$J$200</f>
        <v>0</v>
      </c>
      <c r="V7" s="69"/>
      <c r="W7" s="69">
        <f>'TENDER PACK 2 LNG (Sheet A)'!$H$178</f>
        <v>0</v>
      </c>
      <c r="X7" s="76">
        <f>'TENDER PACK 2 LNG (Sheet A)'!$H$180</f>
        <v>0</v>
      </c>
      <c r="Y7" s="69">
        <f>'TENDER PACK 2 LNG (Sheet A)'!$H$184</f>
        <v>0</v>
      </c>
      <c r="Z7" s="69">
        <f>'TENDER PACK 2 LNG (Sheet A)'!$H$186</f>
        <v>0</v>
      </c>
      <c r="AA7" s="69" t="str">
        <f>IF('TENDER PACK 2 LNG (Sheet A)'!$U$188=1,"12",IF('TENDER PACK 2 LNG (Sheet A)'!$U$188=2,"24","UNCHECKED"))</f>
        <v>24</v>
      </c>
      <c r="AB7" s="69">
        <f>'TENDER PACK 2 LNG (Sheet A)'!$H$190</f>
        <v>0</v>
      </c>
      <c r="AC7" s="69"/>
      <c r="AD7" s="71">
        <f>'TENDER PACK 2 LNG (Sheet A)'!D200</f>
        <v>4</v>
      </c>
      <c r="AE7" s="71">
        <f>'TENDER PACK 2 LNG (Sheet A)'!$F200</f>
        <v>0</v>
      </c>
      <c r="AF7" s="71">
        <f>'TENDER PACK 2 LNG (Sheet A)'!$L200</f>
        <v>0</v>
      </c>
      <c r="AG7" s="71">
        <f>'TENDER PACK 2 LNG (Sheet A)'!$N200</f>
        <v>0</v>
      </c>
      <c r="AH7" s="72">
        <f>'TENDER PACK 2 LNG (Sheet A)'!$P200</f>
        <v>0</v>
      </c>
      <c r="AI7" s="71"/>
      <c r="AJ7" s="69">
        <f>'TENDER PACK 2 LNG (Sheet A)'!$H$209</f>
        <v>0</v>
      </c>
      <c r="AK7" s="69">
        <f>'TENDER PACK 2 LNG (Sheet A)'!$H$211</f>
        <v>0</v>
      </c>
      <c r="AL7" s="69" t="str">
        <f>'TENDER PACK 2 LNG (Sheet A)'!$H$221</f>
        <v>Indexed Delivery Charge 1</v>
      </c>
      <c r="AM7" s="69">
        <f>'TENDER PACK 2 LNG (Sheet A)'!$L$224</f>
        <v>0</v>
      </c>
      <c r="AN7" s="95">
        <f>'TENDER PACK 2 LNG (Sheet A)'!$H$227</f>
        <v>0</v>
      </c>
      <c r="AO7" s="95">
        <f>'TENDER PACK 2 LNG (Sheet A)'!$H$233</f>
        <v>0</v>
      </c>
      <c r="AP7" s="95"/>
      <c r="AQ7" s="23" t="e">
        <f>IF('TENDER PACK 2 LNG (Sheet A)'!#REF!="","N","Y")</f>
        <v>#REF!</v>
      </c>
    </row>
    <row r="8" spans="1:43" ht="45" customHeight="1">
      <c r="A8" s="20"/>
      <c r="B8" s="20"/>
      <c r="C8" s="20"/>
      <c r="D8" s="20"/>
      <c r="E8" s="20">
        <f>'TENDER PACK 2 LNG (Sheet A)'!$H$88</f>
        <v>0</v>
      </c>
      <c r="F8" s="20">
        <f>'TENDER PACK 2 LNG (Sheet A)'!$H$90</f>
        <v>0</v>
      </c>
      <c r="G8" s="20">
        <f>'TENDER PACK 2 LNG (Sheet A)'!$H$92</f>
        <v>0</v>
      </c>
      <c r="H8" s="22">
        <f>'TENDER PACK 2 LNG (Sheet A)'!$H$96</f>
        <v>0</v>
      </c>
      <c r="I8" s="22">
        <f>'TENDER PACK 2 LNG (Sheet A)'!$H$97</f>
        <v>0</v>
      </c>
      <c r="J8" s="22">
        <f>'TENDER PACK 2 LNG (Sheet A)'!$H$98</f>
        <v>0</v>
      </c>
      <c r="K8" s="22">
        <f>'TENDER PACK 2 LNG (Sheet A)'!$H$99</f>
        <v>0</v>
      </c>
      <c r="L8" s="22">
        <f>'TENDER PACK 2 LNG (Sheet A)'!$H$100</f>
        <v>0</v>
      </c>
      <c r="M8" s="22">
        <f>'TENDER PACK 2 LNG (Sheet A)'!$H$102</f>
        <v>0</v>
      </c>
      <c r="N8" s="28">
        <f>'TENDER PACK 2 LNG (Sheet A)'!$H$103</f>
        <v>0</v>
      </c>
      <c r="O8" s="27" t="s">
        <v>52</v>
      </c>
      <c r="P8" s="28">
        <f>'TENDER PACK 2 LNG (Sheet A)'!$H$128</f>
        <v>0</v>
      </c>
      <c r="Q8" s="28">
        <f>'TENDER PACK 2 LNG (Sheet A)'!$H$130</f>
        <v>0</v>
      </c>
      <c r="R8" s="27" t="s">
        <v>18</v>
      </c>
      <c r="S8" s="93">
        <f>'TENDER PACK 2 LNG (Sheet A)'!$H$139</f>
        <v>0</v>
      </c>
      <c r="T8" s="94">
        <f>'TENDER PACK 2 LNG (Sheet A)'!$H201</f>
        <v>0</v>
      </c>
      <c r="U8" s="94">
        <f>'TENDER PACK 2 LNG (Sheet A)'!$J$201</f>
        <v>0</v>
      </c>
      <c r="V8" s="26"/>
      <c r="W8" s="26">
        <f>'TENDER PACK 2 LNG (Sheet A)'!$H$178</f>
        <v>0</v>
      </c>
      <c r="X8" s="75">
        <f>'TENDER PACK 2 LNG (Sheet A)'!$H$180</f>
        <v>0</v>
      </c>
      <c r="Y8" s="26">
        <f>'TENDER PACK 2 LNG (Sheet A)'!$H$184</f>
        <v>0</v>
      </c>
      <c r="Z8" s="26">
        <f>'TENDER PACK 2 LNG (Sheet A)'!$H$186</f>
        <v>0</v>
      </c>
      <c r="AA8" s="33" t="str">
        <f>IF('TENDER PACK 2 LNG (Sheet A)'!$U$188=1,"12",IF('TENDER PACK 2 LNG (Sheet A)'!$U$188=2,"24","UNCHECKED"))</f>
        <v>24</v>
      </c>
      <c r="AB8" s="26">
        <f>'TENDER PACK 2 LNG (Sheet A)'!$H$190</f>
        <v>0</v>
      </c>
      <c r="AC8" s="26"/>
      <c r="AD8" s="26">
        <f>'TENDER PACK 2 LNG (Sheet A)'!D201</f>
        <v>5</v>
      </c>
      <c r="AE8" s="26">
        <f>'TENDER PACK 2 LNG (Sheet A)'!$F201</f>
        <v>0</v>
      </c>
      <c r="AF8" s="26">
        <f>'TENDER PACK 2 LNG (Sheet A)'!$L201</f>
        <v>0</v>
      </c>
      <c r="AG8" s="26">
        <f>'TENDER PACK 2 LNG (Sheet A)'!$N201</f>
        <v>0</v>
      </c>
      <c r="AH8" s="70">
        <f>'TENDER PACK 2 LNG (Sheet A)'!$P201</f>
        <v>0</v>
      </c>
      <c r="AI8" s="26"/>
      <c r="AJ8" s="26">
        <f>'TENDER PACK 2 LNG (Sheet A)'!$H$209</f>
        <v>0</v>
      </c>
      <c r="AK8" s="26">
        <f>'TENDER PACK 2 LNG (Sheet A)'!$H$211</f>
        <v>0</v>
      </c>
      <c r="AL8" s="26" t="str">
        <f>'TENDER PACK 2 LNG (Sheet A)'!$H$221</f>
        <v>Indexed Delivery Charge 1</v>
      </c>
      <c r="AM8" s="26">
        <f>'TENDER PACK 2 LNG (Sheet A)'!$L$224</f>
        <v>0</v>
      </c>
      <c r="AN8" s="95">
        <f>'TENDER PACK 2 LNG (Sheet A)'!$H$227</f>
        <v>0</v>
      </c>
      <c r="AO8" s="95">
        <f>'TENDER PACK 2 LNG (Sheet A)'!$H$233</f>
        <v>0</v>
      </c>
      <c r="AP8" s="95"/>
      <c r="AQ8" s="27" t="e">
        <f>IF('TENDER PACK 2 LNG (Sheet A)'!#REF!="","N","Y")</f>
        <v>#REF!</v>
      </c>
    </row>
    <row r="9" spans="1:43" ht="45" customHeight="1">
      <c r="A9" s="23"/>
      <c r="B9" s="23"/>
      <c r="C9" s="23"/>
      <c r="D9" s="23"/>
      <c r="E9" s="23">
        <f>'TENDER PACK 2 LNG (Sheet A)'!$H$88</f>
        <v>0</v>
      </c>
      <c r="F9" s="23">
        <f>'TENDER PACK 2 LNG (Sheet A)'!$H$90</f>
        <v>0</v>
      </c>
      <c r="G9" s="23">
        <f>'TENDER PACK 2 LNG (Sheet A)'!$H$92</f>
        <v>0</v>
      </c>
      <c r="H9" s="68">
        <f>'TENDER PACK 2 LNG (Sheet A)'!$H$96</f>
        <v>0</v>
      </c>
      <c r="I9" s="68">
        <f>'TENDER PACK 2 LNG (Sheet A)'!$H$97</f>
        <v>0</v>
      </c>
      <c r="J9" s="68">
        <f>'TENDER PACK 2 LNG (Sheet A)'!$H$98</f>
        <v>0</v>
      </c>
      <c r="K9" s="68">
        <f>'TENDER PACK 2 LNG (Sheet A)'!$H$99</f>
        <v>0</v>
      </c>
      <c r="L9" s="68">
        <f>'TENDER PACK 2 LNG (Sheet A)'!$H$100</f>
        <v>0</v>
      </c>
      <c r="M9" s="68">
        <f>'TENDER PACK 2 LNG (Sheet A)'!$H$102</f>
        <v>0</v>
      </c>
      <c r="N9" s="68">
        <f>'TENDER PACK 2 LNG (Sheet A)'!$H$103</f>
        <v>0</v>
      </c>
      <c r="O9" s="23" t="s">
        <v>52</v>
      </c>
      <c r="P9" s="68">
        <f>'TENDER PACK 2 LNG (Sheet A)'!$H$128</f>
        <v>0</v>
      </c>
      <c r="Q9" s="68">
        <f>'TENDER PACK 2 LNG (Sheet A)'!$H$130</f>
        <v>0</v>
      </c>
      <c r="R9" s="27" t="s">
        <v>18</v>
      </c>
      <c r="S9" s="93">
        <f>'TENDER PACK 2 LNG (Sheet A)'!$H$139</f>
        <v>0</v>
      </c>
      <c r="T9" s="94">
        <f>'TENDER PACK 2 LNG (Sheet A)'!$H202</f>
        <v>0</v>
      </c>
      <c r="U9" s="94">
        <f>'TENDER PACK 2 LNG (Sheet A)'!$J$202</f>
        <v>0</v>
      </c>
      <c r="V9" s="69"/>
      <c r="W9" s="69">
        <f>'TENDER PACK 2 LNG (Sheet A)'!$H$178</f>
        <v>0</v>
      </c>
      <c r="X9" s="76">
        <f>'TENDER PACK 2 LNG (Sheet A)'!$H$180</f>
        <v>0</v>
      </c>
      <c r="Y9" s="69">
        <f>'TENDER PACK 2 LNG (Sheet A)'!$H$184</f>
        <v>0</v>
      </c>
      <c r="Z9" s="69">
        <f>'TENDER PACK 2 LNG (Sheet A)'!$H$186</f>
        <v>0</v>
      </c>
      <c r="AA9" s="69" t="str">
        <f>IF('TENDER PACK 2 LNG (Sheet A)'!$U$188=1,"12",IF('TENDER PACK 2 LNG (Sheet A)'!$U$188=2,"24","UNCHECKED"))</f>
        <v>24</v>
      </c>
      <c r="AB9" s="69">
        <f>'TENDER PACK 2 LNG (Sheet A)'!$H$190</f>
        <v>0</v>
      </c>
      <c r="AC9" s="69"/>
      <c r="AD9" s="71">
        <f>'TENDER PACK 2 LNG (Sheet A)'!D202</f>
        <v>6</v>
      </c>
      <c r="AE9" s="71">
        <f>'TENDER PACK 2 LNG (Sheet A)'!$F202</f>
        <v>0</v>
      </c>
      <c r="AF9" s="71">
        <f>'TENDER PACK 2 LNG (Sheet A)'!$L202</f>
        <v>0</v>
      </c>
      <c r="AG9" s="71">
        <f>'TENDER PACK 2 LNG (Sheet A)'!$N202</f>
        <v>0</v>
      </c>
      <c r="AH9" s="72">
        <f>'TENDER PACK 2 LNG (Sheet A)'!$P202</f>
        <v>0</v>
      </c>
      <c r="AI9" s="71"/>
      <c r="AJ9" s="69">
        <f>'TENDER PACK 2 LNG (Sheet A)'!$H$209</f>
        <v>0</v>
      </c>
      <c r="AK9" s="69">
        <f>'TENDER PACK 2 LNG (Sheet A)'!$H$211</f>
        <v>0</v>
      </c>
      <c r="AL9" s="69" t="str">
        <f>'TENDER PACK 2 LNG (Sheet A)'!$H$221</f>
        <v>Indexed Delivery Charge 1</v>
      </c>
      <c r="AM9" s="69">
        <f>'TENDER PACK 2 LNG (Sheet A)'!$L$224</f>
        <v>0</v>
      </c>
      <c r="AN9" s="95">
        <f>'TENDER PACK 2 LNG (Sheet A)'!$H$227</f>
        <v>0</v>
      </c>
      <c r="AO9" s="95">
        <f>'TENDER PACK 2 LNG (Sheet A)'!$H$233</f>
        <v>0</v>
      </c>
      <c r="AP9" s="95"/>
      <c r="AQ9" s="23" t="e">
        <f>IF('TENDER PACK 2 LNG (Sheet A)'!#REF!="","N","Y")</f>
        <v>#REF!</v>
      </c>
    </row>
    <row r="10" spans="1:43" ht="45" customHeight="1">
      <c r="A10" s="20"/>
      <c r="B10" s="20"/>
      <c r="C10" s="20"/>
      <c r="D10" s="20"/>
      <c r="E10" s="20">
        <f>'TENDER PACK 2 LNG (Sheet A)'!$H$88</f>
        <v>0</v>
      </c>
      <c r="F10" s="20">
        <f>'TENDER PACK 2 LNG (Sheet A)'!$H$90</f>
        <v>0</v>
      </c>
      <c r="G10" s="20">
        <f>'TENDER PACK 2 LNG (Sheet A)'!$H$92</f>
        <v>0</v>
      </c>
      <c r="H10" s="22">
        <f>'TENDER PACK 2 LNG (Sheet A)'!$H$96</f>
        <v>0</v>
      </c>
      <c r="I10" s="22">
        <f>'TENDER PACK 2 LNG (Sheet A)'!$H$97</f>
        <v>0</v>
      </c>
      <c r="J10" s="22">
        <f>'TENDER PACK 2 LNG (Sheet A)'!$H$98</f>
        <v>0</v>
      </c>
      <c r="K10" s="22">
        <f>'TENDER PACK 2 LNG (Sheet A)'!$H$99</f>
        <v>0</v>
      </c>
      <c r="L10" s="22">
        <f>'TENDER PACK 2 LNG (Sheet A)'!$H$100</f>
        <v>0</v>
      </c>
      <c r="M10" s="22">
        <f>'TENDER PACK 2 LNG (Sheet A)'!$H$102</f>
        <v>0</v>
      </c>
      <c r="N10" s="28">
        <f>'TENDER PACK 2 LNG (Sheet A)'!$H$103</f>
        <v>0</v>
      </c>
      <c r="O10" s="27" t="s">
        <v>52</v>
      </c>
      <c r="P10" s="28">
        <f>'TENDER PACK 2 LNG (Sheet A)'!$H$128</f>
        <v>0</v>
      </c>
      <c r="Q10" s="28">
        <f>'TENDER PACK 2 LNG (Sheet A)'!$H$130</f>
        <v>0</v>
      </c>
      <c r="R10" s="27" t="s">
        <v>18</v>
      </c>
      <c r="S10" s="93">
        <f>'TENDER PACK 2 LNG (Sheet A)'!$H$139</f>
        <v>0</v>
      </c>
      <c r="T10" s="94">
        <f>'TENDER PACK 2 LNG (Sheet A)'!$H203</f>
        <v>0</v>
      </c>
      <c r="U10" s="94">
        <f>'TENDER PACK 2 LNG (Sheet A)'!$J$203</f>
        <v>0</v>
      </c>
      <c r="V10" s="26"/>
      <c r="W10" s="26">
        <f>'TENDER PACK 2 LNG (Sheet A)'!$H$178</f>
        <v>0</v>
      </c>
      <c r="X10" s="75">
        <f>'TENDER PACK 2 LNG (Sheet A)'!$H$180</f>
        <v>0</v>
      </c>
      <c r="Y10" s="26">
        <f>'TENDER PACK 2 LNG (Sheet A)'!$H$184</f>
        <v>0</v>
      </c>
      <c r="Z10" s="26">
        <f>'TENDER PACK 2 LNG (Sheet A)'!$H$186</f>
        <v>0</v>
      </c>
      <c r="AA10" s="33" t="str">
        <f>IF('TENDER PACK 2 LNG (Sheet A)'!$U$188=1,"12",IF('TENDER PACK 2 LNG (Sheet A)'!$U$188=2,"24","UNCHECKED"))</f>
        <v>24</v>
      </c>
      <c r="AB10" s="26">
        <f>'TENDER PACK 2 LNG (Sheet A)'!$H$190</f>
        <v>0</v>
      </c>
      <c r="AC10" s="26"/>
      <c r="AD10" s="26">
        <f>'TENDER PACK 2 LNG (Sheet A)'!D203</f>
        <v>7</v>
      </c>
      <c r="AE10" s="26">
        <f>'TENDER PACK 2 LNG (Sheet A)'!$F203</f>
        <v>0</v>
      </c>
      <c r="AF10" s="26">
        <f>'TENDER PACK 2 LNG (Sheet A)'!$L203</f>
        <v>0</v>
      </c>
      <c r="AG10" s="26">
        <f>'TENDER PACK 2 LNG (Sheet A)'!$N203</f>
        <v>0</v>
      </c>
      <c r="AH10" s="70">
        <f>'TENDER PACK 2 LNG (Sheet A)'!$P203</f>
        <v>0</v>
      </c>
      <c r="AI10" s="26"/>
      <c r="AJ10" s="26">
        <f>'TENDER PACK 2 LNG (Sheet A)'!$H$209</f>
        <v>0</v>
      </c>
      <c r="AK10" s="26">
        <f>'TENDER PACK 2 LNG (Sheet A)'!$H$211</f>
        <v>0</v>
      </c>
      <c r="AL10" s="26" t="str">
        <f>'TENDER PACK 2 LNG (Sheet A)'!$H$221</f>
        <v>Indexed Delivery Charge 1</v>
      </c>
      <c r="AM10" s="26">
        <f>'TENDER PACK 2 LNG (Sheet A)'!$L$224</f>
        <v>0</v>
      </c>
      <c r="AN10" s="95">
        <f>'TENDER PACK 2 LNG (Sheet A)'!$H$227</f>
        <v>0</v>
      </c>
      <c r="AO10" s="95">
        <f>'TENDER PACK 2 LNG (Sheet A)'!$H$233</f>
        <v>0</v>
      </c>
      <c r="AP10" s="95"/>
      <c r="AQ10" s="27" t="e">
        <f>IF('TENDER PACK 2 LNG (Sheet A)'!#REF!="","N","Y")</f>
        <v>#REF!</v>
      </c>
    </row>
    <row r="11" spans="1:43" ht="45" customHeight="1">
      <c r="A11" s="23"/>
      <c r="B11" s="23"/>
      <c r="C11" s="23"/>
      <c r="D11" s="23"/>
      <c r="E11" s="23">
        <f>'TENDER PACK 2 LNG (Sheet A)'!$H$88</f>
        <v>0</v>
      </c>
      <c r="F11" s="23">
        <f>'TENDER PACK 2 LNG (Sheet A)'!$H$90</f>
        <v>0</v>
      </c>
      <c r="G11" s="23">
        <f>'TENDER PACK 2 LNG (Sheet A)'!$H$92</f>
        <v>0</v>
      </c>
      <c r="H11" s="68">
        <f>'TENDER PACK 2 LNG (Sheet A)'!$H$96</f>
        <v>0</v>
      </c>
      <c r="I11" s="68">
        <f>'TENDER PACK 2 LNG (Sheet A)'!$H$97</f>
        <v>0</v>
      </c>
      <c r="J11" s="68">
        <f>'TENDER PACK 2 LNG (Sheet A)'!$H$98</f>
        <v>0</v>
      </c>
      <c r="K11" s="68">
        <f>'TENDER PACK 2 LNG (Sheet A)'!$H$99</f>
        <v>0</v>
      </c>
      <c r="L11" s="68">
        <f>'TENDER PACK 2 LNG (Sheet A)'!$H$100</f>
        <v>0</v>
      </c>
      <c r="M11" s="68">
        <f>'TENDER PACK 2 LNG (Sheet A)'!$H$102</f>
        <v>0</v>
      </c>
      <c r="N11" s="68">
        <f>'TENDER PACK 2 LNG (Sheet A)'!$H$103</f>
        <v>0</v>
      </c>
      <c r="O11" s="23" t="s">
        <v>52</v>
      </c>
      <c r="P11" s="68">
        <f>'TENDER PACK 2 LNG (Sheet A)'!$H$128</f>
        <v>0</v>
      </c>
      <c r="Q11" s="68">
        <f>'TENDER PACK 2 LNG (Sheet A)'!$H$130</f>
        <v>0</v>
      </c>
      <c r="R11" s="27" t="s">
        <v>18</v>
      </c>
      <c r="S11" s="93">
        <f>'TENDER PACK 2 LNG (Sheet A)'!$H$139</f>
        <v>0</v>
      </c>
      <c r="T11" s="94">
        <f>'TENDER PACK 2 LNG (Sheet A)'!$H204</f>
        <v>0</v>
      </c>
      <c r="U11" s="94">
        <f>'TENDER PACK 2 LNG (Sheet A)'!$J$204</f>
        <v>0</v>
      </c>
      <c r="V11" s="69"/>
      <c r="W11" s="69">
        <f>'TENDER PACK 2 LNG (Sheet A)'!$H$178</f>
        <v>0</v>
      </c>
      <c r="X11" s="76">
        <f>'TENDER PACK 2 LNG (Sheet A)'!$H$180</f>
        <v>0</v>
      </c>
      <c r="Y11" s="69">
        <f>'TENDER PACK 2 LNG (Sheet A)'!$H$184</f>
        <v>0</v>
      </c>
      <c r="Z11" s="69">
        <f>'TENDER PACK 2 LNG (Sheet A)'!$H$186</f>
        <v>0</v>
      </c>
      <c r="AA11" s="69" t="str">
        <f>IF('TENDER PACK 2 LNG (Sheet A)'!$U$188=1,"12",IF('TENDER PACK 2 LNG (Sheet A)'!$U$188=2,"24","UNCHECKED"))</f>
        <v>24</v>
      </c>
      <c r="AB11" s="69">
        <f>'TENDER PACK 2 LNG (Sheet A)'!$H$190</f>
        <v>0</v>
      </c>
      <c r="AC11" s="69"/>
      <c r="AD11" s="71">
        <f>'TENDER PACK 2 LNG (Sheet A)'!D204</f>
        <v>8</v>
      </c>
      <c r="AE11" s="71">
        <f>'TENDER PACK 2 LNG (Sheet A)'!$F204</f>
        <v>0</v>
      </c>
      <c r="AF11" s="71">
        <f>'TENDER PACK 2 LNG (Sheet A)'!$L204</f>
        <v>0</v>
      </c>
      <c r="AG11" s="71">
        <f>'TENDER PACK 2 LNG (Sheet A)'!$N204</f>
        <v>0</v>
      </c>
      <c r="AH11" s="72">
        <f>'TENDER PACK 2 LNG (Sheet A)'!$P204</f>
        <v>0</v>
      </c>
      <c r="AI11" s="71"/>
      <c r="AJ11" s="69">
        <f>'TENDER PACK 2 LNG (Sheet A)'!$H$209</f>
        <v>0</v>
      </c>
      <c r="AK11" s="69">
        <f>'TENDER PACK 2 LNG (Sheet A)'!$H$211</f>
        <v>0</v>
      </c>
      <c r="AL11" s="69" t="str">
        <f>'TENDER PACK 2 LNG (Sheet A)'!$H$221</f>
        <v>Indexed Delivery Charge 1</v>
      </c>
      <c r="AM11" s="69">
        <f>'TENDER PACK 2 LNG (Sheet A)'!$L$224</f>
        <v>0</v>
      </c>
      <c r="AN11" s="95">
        <f>'TENDER PACK 2 LNG (Sheet A)'!$H$227</f>
        <v>0</v>
      </c>
      <c r="AO11" s="95">
        <f>'TENDER PACK 2 LNG (Sheet A)'!$H$233</f>
        <v>0</v>
      </c>
      <c r="AP11" s="95"/>
      <c r="AQ11" s="23" t="e">
        <f>IF('TENDER PACK 2 LNG (Sheet A)'!#REF!="","N","Y")</f>
        <v>#REF!</v>
      </c>
    </row>
    <row r="12" spans="1:43" ht="45" customHeight="1">
      <c r="A12" s="20"/>
      <c r="B12" s="20"/>
      <c r="C12" s="20"/>
      <c r="D12" s="20"/>
      <c r="E12" s="20">
        <f>'TENDER PACK 2 LNG (Sheet A)'!$H$88</f>
        <v>0</v>
      </c>
      <c r="F12" s="20">
        <f>'TENDER PACK 2 LNG (Sheet A)'!$H$90</f>
        <v>0</v>
      </c>
      <c r="G12" s="20">
        <f>'TENDER PACK 2 LNG (Sheet A)'!$H$92</f>
        <v>0</v>
      </c>
      <c r="H12" s="22">
        <f>'TENDER PACK 2 LNG (Sheet A)'!$H$96</f>
        <v>0</v>
      </c>
      <c r="I12" s="22">
        <f>'TENDER PACK 2 LNG (Sheet A)'!$H$97</f>
        <v>0</v>
      </c>
      <c r="J12" s="22">
        <f>'TENDER PACK 2 LNG (Sheet A)'!$H$98</f>
        <v>0</v>
      </c>
      <c r="K12" s="22">
        <f>'TENDER PACK 2 LNG (Sheet A)'!$H$99</f>
        <v>0</v>
      </c>
      <c r="L12" s="22">
        <f>'TENDER PACK 2 LNG (Sheet A)'!$H$100</f>
        <v>0</v>
      </c>
      <c r="M12" s="22">
        <f>'TENDER PACK 2 LNG (Sheet A)'!$H$102</f>
        <v>0</v>
      </c>
      <c r="N12" s="28">
        <f>'TENDER PACK 2 LNG (Sheet A)'!$H$103</f>
        <v>0</v>
      </c>
      <c r="O12" s="27" t="s">
        <v>52</v>
      </c>
      <c r="P12" s="28">
        <f>'TENDER PACK 2 LNG (Sheet A)'!$H$128</f>
        <v>0</v>
      </c>
      <c r="Q12" s="28">
        <f>'TENDER PACK 2 LNG (Sheet A)'!$H$130</f>
        <v>0</v>
      </c>
      <c r="R12" s="27" t="s">
        <v>18</v>
      </c>
      <c r="S12" s="93">
        <f>'TENDER PACK 2 LNG (Sheet A)'!$H$139</f>
        <v>0</v>
      </c>
      <c r="T12" s="94">
        <f>'TENDER PACK 2 LNG (Sheet A)'!$H205</f>
        <v>0</v>
      </c>
      <c r="U12" s="94">
        <f>'TENDER PACK 2 LNG (Sheet A)'!$J$205</f>
        <v>0</v>
      </c>
      <c r="V12" s="26"/>
      <c r="W12" s="26">
        <f>'TENDER PACK 2 LNG (Sheet A)'!$H$178</f>
        <v>0</v>
      </c>
      <c r="X12" s="75">
        <f>'TENDER PACK 2 LNG (Sheet A)'!$H$180</f>
        <v>0</v>
      </c>
      <c r="Y12" s="26">
        <f>'TENDER PACK 2 LNG (Sheet A)'!$H$184</f>
        <v>0</v>
      </c>
      <c r="Z12" s="26">
        <f>'TENDER PACK 2 LNG (Sheet A)'!$H$186</f>
        <v>0</v>
      </c>
      <c r="AA12" s="33" t="str">
        <f>IF('TENDER PACK 2 LNG (Sheet A)'!$U$188=1,"12",IF('TENDER PACK 2 LNG (Sheet A)'!$U$188=2,"24","UNCHECKED"))</f>
        <v>24</v>
      </c>
      <c r="AB12" s="26">
        <f>'TENDER PACK 2 LNG (Sheet A)'!$H$190</f>
        <v>0</v>
      </c>
      <c r="AC12" s="26"/>
      <c r="AD12" s="26">
        <f>'TENDER PACK 2 LNG (Sheet A)'!D205</f>
        <v>9</v>
      </c>
      <c r="AE12" s="26">
        <f>'TENDER PACK 2 LNG (Sheet A)'!$F205</f>
        <v>0</v>
      </c>
      <c r="AF12" s="26">
        <f>'TENDER PACK 2 LNG (Sheet A)'!$L205</f>
        <v>0</v>
      </c>
      <c r="AG12" s="26">
        <f>'TENDER PACK 2 LNG (Sheet A)'!$N205</f>
        <v>0</v>
      </c>
      <c r="AH12" s="70">
        <f>'TENDER PACK 2 LNG (Sheet A)'!$P205</f>
        <v>0</v>
      </c>
      <c r="AI12" s="26"/>
      <c r="AJ12" s="26">
        <f>'TENDER PACK 2 LNG (Sheet A)'!$H$209</f>
        <v>0</v>
      </c>
      <c r="AK12" s="26">
        <f>'TENDER PACK 2 LNG (Sheet A)'!$H$211</f>
        <v>0</v>
      </c>
      <c r="AL12" s="26" t="str">
        <f>'TENDER PACK 2 LNG (Sheet A)'!$H$221</f>
        <v>Indexed Delivery Charge 1</v>
      </c>
      <c r="AM12" s="26">
        <f>'TENDER PACK 2 LNG (Sheet A)'!$L$224</f>
        <v>0</v>
      </c>
      <c r="AN12" s="95">
        <f>'TENDER PACK 2 LNG (Sheet A)'!$H$227</f>
        <v>0</v>
      </c>
      <c r="AO12" s="95">
        <f>'TENDER PACK 2 LNG (Sheet A)'!$H$233</f>
        <v>0</v>
      </c>
      <c r="AP12" s="95"/>
      <c r="AQ12" s="27" t="e">
        <f>IF('TENDER PACK 2 LNG (Sheet A)'!#REF!="","N","Y")</f>
        <v>#REF!</v>
      </c>
    </row>
    <row r="13" spans="1:43" ht="45" customHeight="1">
      <c r="A13" s="23"/>
      <c r="B13" s="23"/>
      <c r="C13" s="23"/>
      <c r="D13" s="23"/>
      <c r="E13" s="23">
        <f>'TENDER PACK 2 LNG (Sheet A)'!$H$88</f>
        <v>0</v>
      </c>
      <c r="F13" s="23">
        <f>'TENDER PACK 2 LNG (Sheet A)'!$H$90</f>
        <v>0</v>
      </c>
      <c r="G13" s="23">
        <f>'TENDER PACK 2 LNG (Sheet A)'!$H$92</f>
        <v>0</v>
      </c>
      <c r="H13" s="68">
        <f>'TENDER PACK 2 LNG (Sheet A)'!$H$96</f>
        <v>0</v>
      </c>
      <c r="I13" s="68">
        <f>'TENDER PACK 2 LNG (Sheet A)'!$H$97</f>
        <v>0</v>
      </c>
      <c r="J13" s="68">
        <f>'TENDER PACK 2 LNG (Sheet A)'!$H$98</f>
        <v>0</v>
      </c>
      <c r="K13" s="68">
        <f>'TENDER PACK 2 LNG (Sheet A)'!$H$99</f>
        <v>0</v>
      </c>
      <c r="L13" s="68">
        <f>'TENDER PACK 2 LNG (Sheet A)'!$H$100</f>
        <v>0</v>
      </c>
      <c r="M13" s="68">
        <f>'TENDER PACK 2 LNG (Sheet A)'!$H$102</f>
        <v>0</v>
      </c>
      <c r="N13" s="68">
        <f>'TENDER PACK 2 LNG (Sheet A)'!$H$103</f>
        <v>0</v>
      </c>
      <c r="O13" s="23" t="s">
        <v>52</v>
      </c>
      <c r="P13" s="68">
        <f>'TENDER PACK 2 LNG (Sheet A)'!$H$128</f>
        <v>0</v>
      </c>
      <c r="Q13" s="68">
        <f>'TENDER PACK 2 LNG (Sheet A)'!$H$130</f>
        <v>0</v>
      </c>
      <c r="R13" s="27" t="s">
        <v>18</v>
      </c>
      <c r="S13" s="93">
        <f>'TENDER PACK 2 LNG (Sheet A)'!$H$139</f>
        <v>0</v>
      </c>
      <c r="T13" s="94">
        <f>'TENDER PACK 2 LNG (Sheet A)'!$H206</f>
        <v>0</v>
      </c>
      <c r="U13" s="94">
        <f>'TENDER PACK 2 LNG (Sheet A)'!$J$206</f>
        <v>0</v>
      </c>
      <c r="V13" s="69"/>
      <c r="W13" s="69">
        <f>'TENDER PACK 2 LNG (Sheet A)'!$H$178</f>
        <v>0</v>
      </c>
      <c r="X13" s="76">
        <f>'TENDER PACK 2 LNG (Sheet A)'!$H$180</f>
        <v>0</v>
      </c>
      <c r="Y13" s="69">
        <f>'TENDER PACK 2 LNG (Sheet A)'!$H$184</f>
        <v>0</v>
      </c>
      <c r="Z13" s="69">
        <f>'TENDER PACK 2 LNG (Sheet A)'!$H$186</f>
        <v>0</v>
      </c>
      <c r="AA13" s="69" t="str">
        <f>IF('TENDER PACK 2 LNG (Sheet A)'!$U$188=1,"12",IF('TENDER PACK 2 LNG (Sheet A)'!$U$188=2,"24","UNCHECKED"))</f>
        <v>24</v>
      </c>
      <c r="AB13" s="69">
        <f>'TENDER PACK 2 LNG (Sheet A)'!$H$190</f>
        <v>0</v>
      </c>
      <c r="AC13" s="69"/>
      <c r="AD13" s="71">
        <f>'TENDER PACK 2 LNG (Sheet A)'!D206</f>
        <v>10</v>
      </c>
      <c r="AE13" s="71">
        <f>'TENDER PACK 2 LNG (Sheet A)'!$F206</f>
        <v>0</v>
      </c>
      <c r="AF13" s="71">
        <f>'TENDER PACK 2 LNG (Sheet A)'!$L206</f>
        <v>0</v>
      </c>
      <c r="AG13" s="71">
        <f>'TENDER PACK 2 LNG (Sheet A)'!$N206</f>
        <v>0</v>
      </c>
      <c r="AH13" s="72">
        <f>'TENDER PACK 2 LNG (Sheet A)'!$P206</f>
        <v>0</v>
      </c>
      <c r="AI13" s="71"/>
      <c r="AJ13" s="69">
        <f>'TENDER PACK 2 LNG (Sheet A)'!$H$209</f>
        <v>0</v>
      </c>
      <c r="AK13" s="69">
        <f>'TENDER PACK 2 LNG (Sheet A)'!$H$211</f>
        <v>0</v>
      </c>
      <c r="AL13" s="69" t="str">
        <f>'TENDER PACK 2 LNG (Sheet A)'!$H$221</f>
        <v>Indexed Delivery Charge 1</v>
      </c>
      <c r="AM13" s="69">
        <f>'TENDER PACK 2 LNG (Sheet A)'!$L$224</f>
        <v>0</v>
      </c>
      <c r="AN13" s="95">
        <f>'TENDER PACK 2 LNG (Sheet A)'!$H$227</f>
        <v>0</v>
      </c>
      <c r="AO13" s="95">
        <f>'TENDER PACK 2 LNG (Sheet A)'!$H$233</f>
        <v>0</v>
      </c>
      <c r="AP13" s="95"/>
      <c r="AQ13" s="23" t="e">
        <f>IF('TENDER PACK 2 LNG (Sheet A)'!#REF!="","N","Y")</f>
        <v>#REF!</v>
      </c>
    </row>
    <row r="14" spans="1:43">
      <c r="B14" s="24"/>
    </row>
    <row r="15" spans="1:43">
      <c r="B15" s="24"/>
    </row>
    <row r="16" spans="1:43">
      <c r="B16" s="24"/>
    </row>
    <row r="17" spans="2:2">
      <c r="B17" s="25"/>
    </row>
    <row r="18" spans="2:2">
      <c r="B18" s="24"/>
    </row>
    <row r="19" spans="2:2">
      <c r="B19" s="24"/>
    </row>
    <row r="20" spans="2:2">
      <c r="B20" s="24"/>
    </row>
    <row r="21" spans="2:2">
      <c r="B21" s="24"/>
    </row>
    <row r="22" spans="2:2">
      <c r="B22" s="24"/>
    </row>
    <row r="23" spans="2:2">
      <c r="B23" s="24"/>
    </row>
    <row r="24" spans="2:2">
      <c r="B24" s="24"/>
    </row>
    <row r="25" spans="2:2">
      <c r="B25" s="24"/>
    </row>
    <row r="26" spans="2:2">
      <c r="B26" s="24"/>
    </row>
    <row r="27" spans="2:2">
      <c r="B27" s="24"/>
    </row>
    <row r="28" spans="2:2">
      <c r="B28" s="24"/>
    </row>
    <row r="29" spans="2:2">
      <c r="B29" s="24"/>
    </row>
    <row r="30" spans="2:2">
      <c r="B30" s="24"/>
    </row>
    <row r="31" spans="2:2">
      <c r="B31" s="24"/>
    </row>
    <row r="32" spans="2:2">
      <c r="B32" s="24"/>
    </row>
    <row r="33" spans="2:2">
      <c r="B33" s="24"/>
    </row>
  </sheetData>
  <mergeCells count="1">
    <mergeCell ref="C1:J2"/>
  </mergeCells>
  <pageMargins left="0.7" right="0.7" top="0.75" bottom="0.75" header="0.3" footer="0.3"/>
  <pageSetup paperSize="9" orientation="portrait" horizontalDpi="90" verticalDpi="90" r:id="rId1"/>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74D5CE-F4B6-46A1-826B-908AF4386DD9}">
  <sheetPr codeName="Sheet2">
    <pageSetUpPr fitToPage="1"/>
  </sheetPr>
  <dimension ref="A1:AB676"/>
  <sheetViews>
    <sheetView tabSelected="1" topLeftCell="A62" zoomScale="80" zoomScaleNormal="80" workbookViewId="0">
      <selection activeCell="H88" sqref="H88:S89"/>
    </sheetView>
  </sheetViews>
  <sheetFormatPr defaultColWidth="0" defaultRowHeight="22.5" customHeight="1" zeroHeight="1"/>
  <cols>
    <col min="1" max="2" width="9.1796875" style="3" customWidth="1"/>
    <col min="3" max="3" width="2.81640625" style="3" customWidth="1"/>
    <col min="4" max="19" width="9.1796875" style="3" customWidth="1"/>
    <col min="20" max="20" width="2.81640625" style="3" customWidth="1"/>
    <col min="21" max="23" width="9.1796875" style="3" customWidth="1"/>
    <col min="24" max="27" width="0" style="3" hidden="1" customWidth="1"/>
    <col min="28" max="28" width="0" style="4" hidden="1" customWidth="1"/>
    <col min="29" max="16384" width="9.1796875" style="4" hidden="1"/>
  </cols>
  <sheetData>
    <row r="1" spans="3:23" s="3" customFormat="1" ht="22.5" customHeight="1" thickBot="1"/>
    <row r="2" spans="3:23" ht="22.5" customHeight="1" thickBot="1">
      <c r="C2" s="5"/>
      <c r="D2" s="37"/>
      <c r="E2" s="38"/>
      <c r="F2" s="37"/>
      <c r="G2" s="37"/>
      <c r="H2" s="37"/>
      <c r="I2" s="37"/>
      <c r="J2" s="37"/>
      <c r="K2" s="37"/>
      <c r="L2" s="37"/>
      <c r="M2" s="37"/>
      <c r="N2" s="37"/>
      <c r="O2" s="37"/>
      <c r="P2" s="37"/>
      <c r="Q2" s="37"/>
      <c r="R2" s="37"/>
      <c r="S2" s="37"/>
      <c r="T2" s="39"/>
    </row>
    <row r="3" spans="3:23" ht="22.5" customHeight="1">
      <c r="C3" s="6"/>
      <c r="D3" s="544" t="s">
        <v>69</v>
      </c>
      <c r="E3" s="545"/>
      <c r="F3" s="545"/>
      <c r="G3" s="545"/>
      <c r="H3" s="545"/>
      <c r="I3" s="545"/>
      <c r="J3" s="545"/>
      <c r="K3" s="545"/>
      <c r="L3" s="545"/>
      <c r="M3" s="545"/>
      <c r="N3" s="545"/>
      <c r="O3" s="545"/>
      <c r="P3" s="545"/>
      <c r="Q3" s="545"/>
      <c r="R3" s="545"/>
      <c r="S3" s="546"/>
      <c r="T3" s="40"/>
    </row>
    <row r="4" spans="3:23" ht="22.5" customHeight="1">
      <c r="C4" s="6"/>
      <c r="D4" s="547"/>
      <c r="E4" s="548"/>
      <c r="F4" s="548"/>
      <c r="G4" s="548"/>
      <c r="H4" s="548"/>
      <c r="I4" s="548"/>
      <c r="J4" s="548"/>
      <c r="K4" s="548"/>
      <c r="L4" s="548"/>
      <c r="M4" s="548"/>
      <c r="N4" s="548"/>
      <c r="O4" s="548"/>
      <c r="P4" s="548"/>
      <c r="Q4" s="548"/>
      <c r="R4" s="548"/>
      <c r="S4" s="549"/>
      <c r="T4" s="40"/>
      <c r="U4" s="503"/>
    </row>
    <row r="5" spans="3:23" ht="22.5" customHeight="1">
      <c r="C5" s="6"/>
      <c r="D5" s="547"/>
      <c r="E5" s="548"/>
      <c r="F5" s="548"/>
      <c r="G5" s="548"/>
      <c r="H5" s="548"/>
      <c r="I5" s="548"/>
      <c r="J5" s="548"/>
      <c r="K5" s="548"/>
      <c r="L5" s="548"/>
      <c r="M5" s="548"/>
      <c r="N5" s="548"/>
      <c r="O5" s="548"/>
      <c r="P5" s="548"/>
      <c r="Q5" s="548"/>
      <c r="R5" s="548"/>
      <c r="S5" s="549"/>
      <c r="T5" s="40"/>
      <c r="U5" s="503"/>
    </row>
    <row r="6" spans="3:23" ht="22.5" customHeight="1">
      <c r="C6" s="6"/>
      <c r="D6" s="547"/>
      <c r="E6" s="548"/>
      <c r="F6" s="548"/>
      <c r="G6" s="548"/>
      <c r="H6" s="548"/>
      <c r="I6" s="548"/>
      <c r="J6" s="548"/>
      <c r="K6" s="548"/>
      <c r="L6" s="548"/>
      <c r="M6" s="548"/>
      <c r="N6" s="548"/>
      <c r="O6" s="548"/>
      <c r="P6" s="548"/>
      <c r="Q6" s="548"/>
      <c r="R6" s="548"/>
      <c r="S6" s="549"/>
      <c r="T6" s="40"/>
      <c r="U6" s="503"/>
    </row>
    <row r="7" spans="3:23" ht="22.5" customHeight="1" thickBot="1">
      <c r="C7" s="6"/>
      <c r="D7" s="550"/>
      <c r="E7" s="551"/>
      <c r="F7" s="551"/>
      <c r="G7" s="551"/>
      <c r="H7" s="551"/>
      <c r="I7" s="551"/>
      <c r="J7" s="551"/>
      <c r="K7" s="551"/>
      <c r="L7" s="551"/>
      <c r="M7" s="551"/>
      <c r="N7" s="551"/>
      <c r="O7" s="551"/>
      <c r="P7" s="551"/>
      <c r="Q7" s="551"/>
      <c r="R7" s="551"/>
      <c r="S7" s="552"/>
      <c r="T7" s="40"/>
    </row>
    <row r="8" spans="3:23" ht="22.5" customHeight="1" thickBot="1">
      <c r="C8" s="6"/>
      <c r="D8" s="90"/>
      <c r="E8" s="90"/>
      <c r="F8" s="90"/>
      <c r="G8" s="90"/>
      <c r="H8" s="90"/>
      <c r="I8" s="90"/>
      <c r="J8" s="90"/>
      <c r="K8" s="90"/>
      <c r="L8" s="90"/>
      <c r="M8" s="90"/>
      <c r="N8" s="90"/>
      <c r="O8" s="90"/>
      <c r="P8" s="90"/>
      <c r="Q8" s="90"/>
      <c r="R8" s="90"/>
      <c r="S8" s="90"/>
      <c r="T8" s="41"/>
    </row>
    <row r="9" spans="3:23" ht="22.5" customHeight="1">
      <c r="C9" s="6"/>
      <c r="D9" s="533" t="s">
        <v>75</v>
      </c>
      <c r="E9" s="553"/>
      <c r="F9" s="553"/>
      <c r="G9" s="553"/>
      <c r="H9" s="553"/>
      <c r="I9" s="553"/>
      <c r="J9" s="553"/>
      <c r="K9" s="553"/>
      <c r="L9" s="553"/>
      <c r="M9" s="553"/>
      <c r="N9" s="553"/>
      <c r="O9" s="554"/>
      <c r="P9" s="557" t="s">
        <v>53</v>
      </c>
      <c r="Q9" s="489"/>
      <c r="R9" s="489"/>
      <c r="S9" s="490"/>
      <c r="T9" s="42"/>
    </row>
    <row r="10" spans="3:23" ht="22.5" customHeight="1">
      <c r="C10" s="6"/>
      <c r="D10" s="517"/>
      <c r="E10" s="515"/>
      <c r="F10" s="515"/>
      <c r="G10" s="515"/>
      <c r="H10" s="515"/>
      <c r="I10" s="515"/>
      <c r="J10" s="515"/>
      <c r="K10" s="515"/>
      <c r="L10" s="515"/>
      <c r="M10" s="515"/>
      <c r="N10" s="515"/>
      <c r="O10" s="555"/>
      <c r="P10" s="558"/>
      <c r="Q10" s="558"/>
      <c r="R10" s="558"/>
      <c r="S10" s="491"/>
      <c r="T10" s="42"/>
    </row>
    <row r="11" spans="3:23" ht="22.5" customHeight="1">
      <c r="C11" s="6"/>
      <c r="D11" s="517"/>
      <c r="E11" s="515"/>
      <c r="F11" s="515"/>
      <c r="G11" s="515"/>
      <c r="H11" s="515"/>
      <c r="I11" s="515"/>
      <c r="J11" s="515"/>
      <c r="K11" s="515"/>
      <c r="L11" s="515"/>
      <c r="M11" s="515"/>
      <c r="N11" s="515"/>
      <c r="O11" s="555"/>
      <c r="P11" s="558"/>
      <c r="Q11" s="558"/>
      <c r="R11" s="558"/>
      <c r="S11" s="491"/>
      <c r="T11" s="42"/>
      <c r="W11"/>
    </row>
    <row r="12" spans="3:23" ht="22.5" customHeight="1" thickBot="1">
      <c r="C12" s="6"/>
      <c r="D12" s="518"/>
      <c r="E12" s="519"/>
      <c r="F12" s="519"/>
      <c r="G12" s="519"/>
      <c r="H12" s="519"/>
      <c r="I12" s="519"/>
      <c r="J12" s="519"/>
      <c r="K12" s="519"/>
      <c r="L12" s="519"/>
      <c r="M12" s="519"/>
      <c r="N12" s="519"/>
      <c r="O12" s="556"/>
      <c r="P12" s="492"/>
      <c r="Q12" s="492"/>
      <c r="R12" s="492"/>
      <c r="S12" s="493"/>
      <c r="T12" s="43"/>
    </row>
    <row r="13" spans="3:23" ht="22.5" customHeight="1" thickBot="1">
      <c r="C13" s="6"/>
      <c r="D13" s="77"/>
      <c r="E13" s="77"/>
      <c r="F13" s="77"/>
      <c r="G13" s="77"/>
      <c r="H13" s="77"/>
      <c r="I13" s="77"/>
      <c r="J13" s="77"/>
      <c r="K13" s="77"/>
      <c r="L13" s="77"/>
      <c r="M13" s="77"/>
      <c r="N13" s="77"/>
      <c r="O13" s="77"/>
      <c r="P13" s="77"/>
      <c r="Q13" s="77"/>
      <c r="R13" s="77"/>
      <c r="S13" s="77"/>
      <c r="T13" s="44"/>
    </row>
    <row r="14" spans="3:23" ht="22.5" customHeight="1">
      <c r="C14" s="6"/>
      <c r="D14" s="504" t="s">
        <v>81</v>
      </c>
      <c r="E14" s="505"/>
      <c r="F14" s="505"/>
      <c r="G14" s="505"/>
      <c r="H14" s="505"/>
      <c r="I14" s="505"/>
      <c r="J14" s="505"/>
      <c r="K14" s="505"/>
      <c r="L14" s="505"/>
      <c r="M14" s="505"/>
      <c r="N14" s="505"/>
      <c r="O14" s="505"/>
      <c r="P14" s="505"/>
      <c r="Q14" s="505"/>
      <c r="R14" s="505"/>
      <c r="S14" s="506"/>
      <c r="T14" s="44"/>
    </row>
    <row r="15" spans="3:23" ht="22.5" customHeight="1" thickBot="1">
      <c r="C15" s="6"/>
      <c r="D15" s="507"/>
      <c r="E15" s="508"/>
      <c r="F15" s="508"/>
      <c r="G15" s="508"/>
      <c r="H15" s="508"/>
      <c r="I15" s="508"/>
      <c r="J15" s="508"/>
      <c r="K15" s="508"/>
      <c r="L15" s="508"/>
      <c r="M15" s="508"/>
      <c r="N15" s="508"/>
      <c r="O15" s="508"/>
      <c r="P15" s="508"/>
      <c r="Q15" s="508"/>
      <c r="R15" s="508"/>
      <c r="S15" s="509"/>
      <c r="T15" s="45"/>
    </row>
    <row r="16" spans="3:23" ht="22.5" customHeight="1" thickBot="1">
      <c r="C16" s="6"/>
      <c r="D16" s="77"/>
      <c r="E16" s="77"/>
      <c r="F16" s="77"/>
      <c r="G16" s="77"/>
      <c r="H16" s="77"/>
      <c r="I16" s="77"/>
      <c r="J16" s="77"/>
      <c r="K16" s="77"/>
      <c r="L16" s="77"/>
      <c r="M16" s="77"/>
      <c r="N16" s="77"/>
      <c r="O16" s="77"/>
      <c r="P16" s="77"/>
      <c r="Q16" s="77"/>
      <c r="R16" s="77"/>
      <c r="S16" s="77"/>
      <c r="T16" s="44"/>
    </row>
    <row r="17" spans="3:21" ht="22.5" customHeight="1">
      <c r="C17" s="6"/>
      <c r="D17" s="504" t="s">
        <v>55</v>
      </c>
      <c r="E17" s="505"/>
      <c r="F17" s="505"/>
      <c r="G17" s="505"/>
      <c r="H17" s="505"/>
      <c r="I17" s="505"/>
      <c r="J17" s="505"/>
      <c r="K17" s="505"/>
      <c r="L17" s="505"/>
      <c r="M17" s="505"/>
      <c r="N17" s="505"/>
      <c r="O17" s="505"/>
      <c r="P17" s="505"/>
      <c r="Q17" s="505"/>
      <c r="R17" s="505"/>
      <c r="S17" s="506"/>
      <c r="T17" s="44"/>
    </row>
    <row r="18" spans="3:21" ht="22.5" customHeight="1">
      <c r="C18" s="6"/>
      <c r="D18" s="510"/>
      <c r="E18" s="511"/>
      <c r="F18" s="511"/>
      <c r="G18" s="511"/>
      <c r="H18" s="511"/>
      <c r="I18" s="511"/>
      <c r="J18" s="511"/>
      <c r="K18" s="511"/>
      <c r="L18" s="511"/>
      <c r="M18" s="511"/>
      <c r="N18" s="511"/>
      <c r="O18" s="511"/>
      <c r="P18" s="511"/>
      <c r="Q18" s="511"/>
      <c r="R18" s="511"/>
      <c r="S18" s="512"/>
      <c r="T18" s="44"/>
      <c r="U18" s="513"/>
    </row>
    <row r="19" spans="3:21" ht="22.5" customHeight="1">
      <c r="C19" s="6"/>
      <c r="D19" s="510"/>
      <c r="E19" s="511"/>
      <c r="F19" s="511"/>
      <c r="G19" s="511"/>
      <c r="H19" s="511"/>
      <c r="I19" s="511"/>
      <c r="J19" s="511"/>
      <c r="K19" s="511"/>
      <c r="L19" s="511"/>
      <c r="M19" s="511"/>
      <c r="N19" s="511"/>
      <c r="O19" s="511"/>
      <c r="P19" s="511"/>
      <c r="Q19" s="511"/>
      <c r="R19" s="511"/>
      <c r="S19" s="512"/>
      <c r="T19" s="44"/>
      <c r="U19" s="513"/>
    </row>
    <row r="20" spans="3:21" ht="22.5" customHeight="1">
      <c r="C20" s="6"/>
      <c r="D20" s="510"/>
      <c r="E20" s="511"/>
      <c r="F20" s="511"/>
      <c r="G20" s="511"/>
      <c r="H20" s="511"/>
      <c r="I20" s="511"/>
      <c r="J20" s="511"/>
      <c r="K20" s="511"/>
      <c r="L20" s="511"/>
      <c r="M20" s="511"/>
      <c r="N20" s="511"/>
      <c r="O20" s="511"/>
      <c r="P20" s="511"/>
      <c r="Q20" s="511"/>
      <c r="R20" s="511"/>
      <c r="S20" s="512"/>
      <c r="T20" s="44"/>
      <c r="U20" s="513"/>
    </row>
    <row r="21" spans="3:21" ht="22.5" customHeight="1">
      <c r="C21" s="6"/>
      <c r="D21" s="510"/>
      <c r="E21" s="511"/>
      <c r="F21" s="511"/>
      <c r="G21" s="511"/>
      <c r="H21" s="511"/>
      <c r="I21" s="511"/>
      <c r="J21" s="511"/>
      <c r="K21" s="511"/>
      <c r="L21" s="511"/>
      <c r="M21" s="511"/>
      <c r="N21" s="511"/>
      <c r="O21" s="511"/>
      <c r="P21" s="511"/>
      <c r="Q21" s="511"/>
      <c r="R21" s="511"/>
      <c r="S21" s="512"/>
      <c r="T21" s="44"/>
      <c r="U21" s="513"/>
    </row>
    <row r="22" spans="3:21" ht="22.5" customHeight="1">
      <c r="C22" s="6"/>
      <c r="D22" s="510"/>
      <c r="E22" s="511"/>
      <c r="F22" s="511"/>
      <c r="G22" s="511"/>
      <c r="H22" s="511"/>
      <c r="I22" s="511"/>
      <c r="J22" s="511"/>
      <c r="K22" s="511"/>
      <c r="L22" s="511"/>
      <c r="M22" s="511"/>
      <c r="N22" s="511"/>
      <c r="O22" s="511"/>
      <c r="P22" s="511"/>
      <c r="Q22" s="511"/>
      <c r="R22" s="511"/>
      <c r="S22" s="512"/>
      <c r="T22" s="44"/>
    </row>
    <row r="23" spans="3:21" ht="22.5" customHeight="1" thickBot="1">
      <c r="C23" s="6"/>
      <c r="D23" s="507"/>
      <c r="E23" s="508"/>
      <c r="F23" s="508"/>
      <c r="G23" s="508"/>
      <c r="H23" s="508"/>
      <c r="I23" s="508"/>
      <c r="J23" s="508"/>
      <c r="K23" s="508"/>
      <c r="L23" s="508"/>
      <c r="M23" s="508"/>
      <c r="N23" s="508"/>
      <c r="O23" s="508"/>
      <c r="P23" s="508"/>
      <c r="Q23" s="508"/>
      <c r="R23" s="508"/>
      <c r="S23" s="509"/>
      <c r="T23" s="43"/>
    </row>
    <row r="24" spans="3:21" ht="22.5" customHeight="1" thickBot="1">
      <c r="C24" s="6"/>
      <c r="D24" s="91"/>
      <c r="E24" s="91"/>
      <c r="F24" s="91"/>
      <c r="G24" s="91"/>
      <c r="H24" s="91"/>
      <c r="I24" s="91"/>
      <c r="J24" s="91"/>
      <c r="K24" s="91"/>
      <c r="L24" s="91"/>
      <c r="M24" s="91"/>
      <c r="N24" s="91"/>
      <c r="O24" s="91"/>
      <c r="P24" s="91"/>
      <c r="Q24" s="91"/>
      <c r="R24" s="91"/>
      <c r="S24" s="91"/>
      <c r="T24" s="46"/>
      <c r="U24" s="503"/>
    </row>
    <row r="25" spans="3:21" ht="22.5" customHeight="1">
      <c r="C25" s="6"/>
      <c r="D25" s="530" t="s">
        <v>1</v>
      </c>
      <c r="E25" s="531"/>
      <c r="F25" s="531"/>
      <c r="G25" s="531"/>
      <c r="H25" s="531"/>
      <c r="I25" s="531"/>
      <c r="J25" s="531"/>
      <c r="K25" s="531"/>
      <c r="L25" s="531"/>
      <c r="M25" s="531"/>
      <c r="N25" s="531"/>
      <c r="O25" s="531"/>
      <c r="P25" s="531"/>
      <c r="Q25" s="531"/>
      <c r="R25" s="531"/>
      <c r="S25" s="532"/>
      <c r="T25" s="47"/>
      <c r="U25" s="503"/>
    </row>
    <row r="26" spans="3:21" ht="22.5" customHeight="1" thickBot="1">
      <c r="C26" s="6"/>
      <c r="D26" s="618" t="s">
        <v>76</v>
      </c>
      <c r="E26" s="619"/>
      <c r="F26" s="619"/>
      <c r="G26" s="619"/>
      <c r="H26" s="619"/>
      <c r="I26" s="619"/>
      <c r="J26" s="619"/>
      <c r="K26" s="619"/>
      <c r="L26" s="619"/>
      <c r="M26" s="619"/>
      <c r="N26" s="619"/>
      <c r="O26" s="619"/>
      <c r="P26" s="619"/>
      <c r="Q26" s="619"/>
      <c r="R26" s="619"/>
      <c r="S26" s="620"/>
      <c r="T26" s="48"/>
    </row>
    <row r="27" spans="3:21" ht="22.5" customHeight="1" thickBot="1">
      <c r="C27" s="6"/>
      <c r="D27" s="77"/>
      <c r="E27" s="77"/>
      <c r="F27" s="77"/>
      <c r="G27" s="77"/>
      <c r="H27" s="77"/>
      <c r="I27" s="77"/>
      <c r="J27" s="77"/>
      <c r="K27" s="77"/>
      <c r="L27" s="77"/>
      <c r="M27" s="77"/>
      <c r="N27" s="77"/>
      <c r="O27" s="77"/>
      <c r="P27" s="77"/>
      <c r="Q27" s="77"/>
      <c r="R27" s="77"/>
      <c r="S27" s="77"/>
      <c r="T27" s="42"/>
    </row>
    <row r="28" spans="3:21" ht="22.5" customHeight="1">
      <c r="C28" s="6"/>
      <c r="D28" s="533" t="s">
        <v>60</v>
      </c>
      <c r="E28" s="534"/>
      <c r="F28" s="534"/>
      <c r="G28" s="534"/>
      <c r="H28" s="534"/>
      <c r="I28" s="534"/>
      <c r="J28" s="534"/>
      <c r="K28" s="534"/>
      <c r="L28" s="534"/>
      <c r="M28" s="534"/>
      <c r="N28" s="534"/>
      <c r="O28" s="534"/>
      <c r="P28" s="534"/>
      <c r="Q28" s="534"/>
      <c r="R28" s="534"/>
      <c r="S28" s="535"/>
      <c r="T28" s="42"/>
      <c r="U28" s="503"/>
    </row>
    <row r="29" spans="3:21" ht="22.5" customHeight="1">
      <c r="C29" s="6"/>
      <c r="D29" s="514"/>
      <c r="E29" s="536"/>
      <c r="F29" s="536"/>
      <c r="G29" s="536"/>
      <c r="H29" s="536"/>
      <c r="I29" s="536"/>
      <c r="J29" s="536"/>
      <c r="K29" s="536"/>
      <c r="L29" s="536"/>
      <c r="M29" s="536"/>
      <c r="N29" s="536"/>
      <c r="O29" s="536"/>
      <c r="P29" s="536"/>
      <c r="Q29" s="536"/>
      <c r="R29" s="536"/>
      <c r="S29" s="537"/>
      <c r="T29" s="42"/>
      <c r="U29" s="503"/>
    </row>
    <row r="30" spans="3:21" ht="22.5" customHeight="1">
      <c r="C30" s="6"/>
      <c r="D30" s="514"/>
      <c r="E30" s="536"/>
      <c r="F30" s="536"/>
      <c r="G30" s="536"/>
      <c r="H30" s="536"/>
      <c r="I30" s="536"/>
      <c r="J30" s="536"/>
      <c r="K30" s="536"/>
      <c r="L30" s="536"/>
      <c r="M30" s="536"/>
      <c r="N30" s="536"/>
      <c r="O30" s="536"/>
      <c r="P30" s="536"/>
      <c r="Q30" s="536"/>
      <c r="R30" s="536"/>
      <c r="S30" s="537"/>
      <c r="T30" s="42"/>
      <c r="U30" s="503"/>
    </row>
    <row r="31" spans="3:21" ht="22.5" customHeight="1">
      <c r="C31" s="6"/>
      <c r="D31" s="514"/>
      <c r="E31" s="536"/>
      <c r="F31" s="536"/>
      <c r="G31" s="536"/>
      <c r="H31" s="536"/>
      <c r="I31" s="536"/>
      <c r="J31" s="536"/>
      <c r="K31" s="536"/>
      <c r="L31" s="536"/>
      <c r="M31" s="536"/>
      <c r="N31" s="536"/>
      <c r="O31" s="536"/>
      <c r="P31" s="536"/>
      <c r="Q31" s="536"/>
      <c r="R31" s="536"/>
      <c r="S31" s="537"/>
      <c r="T31" s="42"/>
    </row>
    <row r="32" spans="3:21" ht="22.5" customHeight="1">
      <c r="C32" s="6"/>
      <c r="D32" s="514"/>
      <c r="E32" s="536"/>
      <c r="F32" s="536"/>
      <c r="G32" s="536"/>
      <c r="H32" s="536"/>
      <c r="I32" s="536"/>
      <c r="J32" s="536"/>
      <c r="K32" s="536"/>
      <c r="L32" s="536"/>
      <c r="M32" s="536"/>
      <c r="N32" s="536"/>
      <c r="O32" s="536"/>
      <c r="P32" s="536"/>
      <c r="Q32" s="536"/>
      <c r="R32" s="536"/>
      <c r="S32" s="537"/>
      <c r="T32" s="42"/>
    </row>
    <row r="33" spans="3:21" ht="22.5" customHeight="1">
      <c r="C33" s="6"/>
      <c r="D33" s="514"/>
      <c r="E33" s="536"/>
      <c r="F33" s="536"/>
      <c r="G33" s="536"/>
      <c r="H33" s="536"/>
      <c r="I33" s="536"/>
      <c r="J33" s="536"/>
      <c r="K33" s="536"/>
      <c r="L33" s="536"/>
      <c r="M33" s="536"/>
      <c r="N33" s="536"/>
      <c r="O33" s="536"/>
      <c r="P33" s="536"/>
      <c r="Q33" s="536"/>
      <c r="R33" s="536"/>
      <c r="S33" s="537"/>
      <c r="T33" s="42"/>
    </row>
    <row r="34" spans="3:21" ht="22.5" customHeight="1">
      <c r="C34" s="6"/>
      <c r="D34" s="514"/>
      <c r="E34" s="536"/>
      <c r="F34" s="536"/>
      <c r="G34" s="536"/>
      <c r="H34" s="536"/>
      <c r="I34" s="536"/>
      <c r="J34" s="536"/>
      <c r="K34" s="536"/>
      <c r="L34" s="536"/>
      <c r="M34" s="536"/>
      <c r="N34" s="536"/>
      <c r="O34" s="536"/>
      <c r="P34" s="536"/>
      <c r="Q34" s="536"/>
      <c r="R34" s="536"/>
      <c r="S34" s="537"/>
      <c r="T34" s="42"/>
    </row>
    <row r="35" spans="3:21" ht="22.5" customHeight="1">
      <c r="C35" s="6"/>
      <c r="D35" s="514"/>
      <c r="E35" s="536"/>
      <c r="F35" s="536"/>
      <c r="G35" s="536"/>
      <c r="H35" s="536"/>
      <c r="I35" s="536"/>
      <c r="J35" s="536"/>
      <c r="K35" s="536"/>
      <c r="L35" s="536"/>
      <c r="M35" s="536"/>
      <c r="N35" s="536"/>
      <c r="O35" s="536"/>
      <c r="P35" s="536"/>
      <c r="Q35" s="536"/>
      <c r="R35" s="536"/>
      <c r="S35" s="537"/>
      <c r="T35" s="42"/>
    </row>
    <row r="36" spans="3:21" ht="22.5" customHeight="1">
      <c r="C36" s="6"/>
      <c r="D36" s="514"/>
      <c r="E36" s="536"/>
      <c r="F36" s="536"/>
      <c r="G36" s="536"/>
      <c r="H36" s="536"/>
      <c r="I36" s="536"/>
      <c r="J36" s="536"/>
      <c r="K36" s="536"/>
      <c r="L36" s="536"/>
      <c r="M36" s="536"/>
      <c r="N36" s="536"/>
      <c r="O36" s="536"/>
      <c r="P36" s="536"/>
      <c r="Q36" s="536"/>
      <c r="R36" s="536"/>
      <c r="S36" s="537"/>
      <c r="T36" s="42"/>
    </row>
    <row r="37" spans="3:21" ht="22.5" customHeight="1">
      <c r="C37" s="6"/>
      <c r="D37" s="514"/>
      <c r="E37" s="536"/>
      <c r="F37" s="536"/>
      <c r="G37" s="536"/>
      <c r="H37" s="536"/>
      <c r="I37" s="536"/>
      <c r="J37" s="536"/>
      <c r="K37" s="536"/>
      <c r="L37" s="536"/>
      <c r="M37" s="536"/>
      <c r="N37" s="536"/>
      <c r="O37" s="536"/>
      <c r="P37" s="536"/>
      <c r="Q37" s="536"/>
      <c r="R37" s="536"/>
      <c r="S37" s="537"/>
      <c r="T37" s="42"/>
    </row>
    <row r="38" spans="3:21" ht="22.5" customHeight="1">
      <c r="C38" s="6"/>
      <c r="D38" s="514"/>
      <c r="E38" s="536"/>
      <c r="F38" s="536"/>
      <c r="G38" s="536"/>
      <c r="H38" s="536"/>
      <c r="I38" s="536"/>
      <c r="J38" s="536"/>
      <c r="K38" s="536"/>
      <c r="L38" s="536"/>
      <c r="M38" s="536"/>
      <c r="N38" s="536"/>
      <c r="O38" s="536"/>
      <c r="P38" s="536"/>
      <c r="Q38" s="536"/>
      <c r="R38" s="536"/>
      <c r="S38" s="537"/>
      <c r="T38" s="42"/>
    </row>
    <row r="39" spans="3:21" ht="22.5" customHeight="1" thickBot="1">
      <c r="C39" s="6"/>
      <c r="D39" s="538"/>
      <c r="E39" s="539"/>
      <c r="F39" s="539"/>
      <c r="G39" s="539"/>
      <c r="H39" s="539"/>
      <c r="I39" s="539"/>
      <c r="J39" s="539"/>
      <c r="K39" s="539"/>
      <c r="L39" s="539"/>
      <c r="M39" s="539"/>
      <c r="N39" s="539"/>
      <c r="O39" s="539"/>
      <c r="P39" s="539"/>
      <c r="Q39" s="539"/>
      <c r="R39" s="539"/>
      <c r="S39" s="540"/>
      <c r="T39" s="42"/>
    </row>
    <row r="40" spans="3:21" ht="22.5" customHeight="1" thickBot="1">
      <c r="C40" s="7"/>
      <c r="D40" s="78"/>
      <c r="E40" s="78"/>
      <c r="F40" s="78"/>
      <c r="G40" s="78"/>
      <c r="H40" s="78"/>
      <c r="I40" s="78"/>
      <c r="J40" s="78"/>
      <c r="K40" s="78"/>
      <c r="L40" s="78"/>
      <c r="M40" s="78"/>
      <c r="N40" s="78"/>
      <c r="O40" s="78"/>
      <c r="P40" s="78"/>
      <c r="Q40" s="78"/>
      <c r="R40" s="78"/>
      <c r="S40" s="78"/>
      <c r="T40" s="49"/>
      <c r="U40" s="31"/>
    </row>
    <row r="41" spans="3:21" ht="22.5" customHeight="1" thickBot="1">
      <c r="D41" s="79"/>
      <c r="E41" s="79"/>
      <c r="F41" s="79"/>
      <c r="G41" s="79"/>
      <c r="H41" s="79"/>
      <c r="I41" s="79"/>
      <c r="J41" s="79"/>
      <c r="K41" s="79"/>
      <c r="L41" s="79"/>
      <c r="M41" s="79"/>
      <c r="N41" s="79"/>
      <c r="O41" s="79"/>
      <c r="P41" s="79"/>
      <c r="Q41" s="79"/>
      <c r="R41" s="79"/>
      <c r="S41" s="79"/>
      <c r="T41" s="50"/>
    </row>
    <row r="42" spans="3:21" ht="22.5" customHeight="1" thickBot="1">
      <c r="C42" s="8"/>
      <c r="D42" s="80"/>
      <c r="E42" s="80"/>
      <c r="F42" s="80"/>
      <c r="G42" s="80"/>
      <c r="H42" s="80"/>
      <c r="I42" s="80"/>
      <c r="J42" s="80"/>
      <c r="K42" s="80"/>
      <c r="L42" s="80"/>
      <c r="M42" s="80"/>
      <c r="N42" s="80"/>
      <c r="O42" s="80"/>
      <c r="P42" s="80"/>
      <c r="Q42" s="80"/>
      <c r="R42" s="80"/>
      <c r="S42" s="80"/>
      <c r="T42" s="51"/>
    </row>
    <row r="43" spans="3:21" ht="22.5" customHeight="1">
      <c r="C43" s="9"/>
      <c r="D43" s="541" t="s">
        <v>3</v>
      </c>
      <c r="E43" s="542"/>
      <c r="F43" s="542"/>
      <c r="G43" s="542"/>
      <c r="H43" s="542"/>
      <c r="I43" s="542"/>
      <c r="J43" s="542"/>
      <c r="K43" s="542"/>
      <c r="L43" s="542"/>
      <c r="M43" s="542"/>
      <c r="N43" s="542"/>
      <c r="O43" s="542"/>
      <c r="P43" s="542"/>
      <c r="Q43" s="542"/>
      <c r="R43" s="542"/>
      <c r="S43" s="543"/>
      <c r="T43" s="52"/>
    </row>
    <row r="44" spans="3:21" ht="22.5" customHeight="1">
      <c r="C44" s="9"/>
      <c r="D44" s="514" t="s">
        <v>68</v>
      </c>
      <c r="E44" s="515"/>
      <c r="F44" s="515"/>
      <c r="G44" s="515"/>
      <c r="H44" s="515"/>
      <c r="I44" s="515"/>
      <c r="J44" s="515"/>
      <c r="K44" s="515"/>
      <c r="L44" s="515"/>
      <c r="M44" s="515"/>
      <c r="N44" s="515"/>
      <c r="O44" s="515"/>
      <c r="P44" s="515"/>
      <c r="Q44" s="515"/>
      <c r="R44" s="515"/>
      <c r="S44" s="516"/>
      <c r="T44" s="53"/>
      <c r="U44" s="503"/>
    </row>
    <row r="45" spans="3:21" ht="22.5" customHeight="1">
      <c r="C45" s="9"/>
      <c r="D45" s="517"/>
      <c r="E45" s="515"/>
      <c r="F45" s="515"/>
      <c r="G45" s="515"/>
      <c r="H45" s="515"/>
      <c r="I45" s="515"/>
      <c r="J45" s="515"/>
      <c r="K45" s="515"/>
      <c r="L45" s="515"/>
      <c r="M45" s="515"/>
      <c r="N45" s="515"/>
      <c r="O45" s="515"/>
      <c r="P45" s="515"/>
      <c r="Q45" s="515"/>
      <c r="R45" s="515"/>
      <c r="S45" s="516"/>
      <c r="T45" s="53"/>
      <c r="U45" s="503"/>
    </row>
    <row r="46" spans="3:21" ht="22.5" customHeight="1">
      <c r="C46" s="9"/>
      <c r="D46" s="517"/>
      <c r="E46" s="515"/>
      <c r="F46" s="515"/>
      <c r="G46" s="515"/>
      <c r="H46" s="515"/>
      <c r="I46" s="515"/>
      <c r="J46" s="515"/>
      <c r="K46" s="515"/>
      <c r="L46" s="515"/>
      <c r="M46" s="515"/>
      <c r="N46" s="515"/>
      <c r="O46" s="515"/>
      <c r="P46" s="515"/>
      <c r="Q46" s="515"/>
      <c r="R46" s="515"/>
      <c r="S46" s="516"/>
      <c r="T46" s="53"/>
      <c r="U46" s="503"/>
    </row>
    <row r="47" spans="3:21" ht="22.5" customHeight="1">
      <c r="C47" s="9"/>
      <c r="D47" s="517"/>
      <c r="E47" s="515"/>
      <c r="F47" s="515"/>
      <c r="G47" s="515"/>
      <c r="H47" s="515"/>
      <c r="I47" s="515"/>
      <c r="J47" s="515"/>
      <c r="K47" s="515"/>
      <c r="L47" s="515"/>
      <c r="M47" s="515"/>
      <c r="N47" s="515"/>
      <c r="O47" s="515"/>
      <c r="P47" s="515"/>
      <c r="Q47" s="515"/>
      <c r="R47" s="515"/>
      <c r="S47" s="516"/>
      <c r="T47" s="53"/>
    </row>
    <row r="48" spans="3:21" ht="22.5" customHeight="1" thickBot="1">
      <c r="C48" s="9"/>
      <c r="D48" s="518"/>
      <c r="E48" s="519"/>
      <c r="F48" s="519"/>
      <c r="G48" s="519"/>
      <c r="H48" s="519"/>
      <c r="I48" s="519"/>
      <c r="J48" s="519"/>
      <c r="K48" s="519"/>
      <c r="L48" s="519"/>
      <c r="M48" s="519"/>
      <c r="N48" s="519"/>
      <c r="O48" s="519"/>
      <c r="P48" s="519"/>
      <c r="Q48" s="519"/>
      <c r="R48" s="519"/>
      <c r="S48" s="520"/>
      <c r="T48" s="53"/>
    </row>
    <row r="49" spans="3:21" ht="22.5" customHeight="1" thickBot="1">
      <c r="C49" s="9"/>
      <c r="D49" s="81"/>
      <c r="E49" s="81"/>
      <c r="F49" s="81"/>
      <c r="G49" s="81"/>
      <c r="H49" s="81"/>
      <c r="I49" s="81"/>
      <c r="J49" s="81"/>
      <c r="K49" s="81"/>
      <c r="L49" s="81"/>
      <c r="M49" s="81"/>
      <c r="N49" s="81"/>
      <c r="O49" s="81"/>
      <c r="P49" s="81"/>
      <c r="Q49" s="81"/>
      <c r="R49" s="81"/>
      <c r="S49" s="81"/>
      <c r="T49" s="55"/>
    </row>
    <row r="50" spans="3:21" ht="22.5" customHeight="1">
      <c r="C50" s="9"/>
      <c r="D50" s="521" t="s">
        <v>58</v>
      </c>
      <c r="E50" s="522"/>
      <c r="F50" s="522"/>
      <c r="G50" s="522"/>
      <c r="H50" s="522"/>
      <c r="I50" s="522"/>
      <c r="J50" s="522"/>
      <c r="K50" s="522"/>
      <c r="L50" s="522"/>
      <c r="M50" s="522"/>
      <c r="N50" s="522"/>
      <c r="O50" s="522"/>
      <c r="P50" s="522"/>
      <c r="Q50" s="522"/>
      <c r="R50" s="522"/>
      <c r="S50" s="523"/>
      <c r="T50" s="56"/>
    </row>
    <row r="51" spans="3:21" ht="22.5" customHeight="1">
      <c r="C51" s="9"/>
      <c r="D51" s="524"/>
      <c r="E51" s="525"/>
      <c r="F51" s="525"/>
      <c r="G51" s="525"/>
      <c r="H51" s="525"/>
      <c r="I51" s="525"/>
      <c r="J51" s="525"/>
      <c r="K51" s="525"/>
      <c r="L51" s="525"/>
      <c r="M51" s="525"/>
      <c r="N51" s="525"/>
      <c r="O51" s="525"/>
      <c r="P51" s="525"/>
      <c r="Q51" s="525"/>
      <c r="R51" s="525"/>
      <c r="S51" s="526"/>
      <c r="T51" s="56"/>
    </row>
    <row r="52" spans="3:21" ht="22.5" customHeight="1">
      <c r="C52" s="9"/>
      <c r="D52" s="524"/>
      <c r="E52" s="525"/>
      <c r="F52" s="525"/>
      <c r="G52" s="525"/>
      <c r="H52" s="525"/>
      <c r="I52" s="525"/>
      <c r="J52" s="525"/>
      <c r="K52" s="525"/>
      <c r="L52" s="525"/>
      <c r="M52" s="525"/>
      <c r="N52" s="525"/>
      <c r="O52" s="525"/>
      <c r="P52" s="525"/>
      <c r="Q52" s="525"/>
      <c r="R52" s="525"/>
      <c r="S52" s="526"/>
      <c r="T52" s="56"/>
    </row>
    <row r="53" spans="3:21" ht="22.5" customHeight="1">
      <c r="C53" s="9"/>
      <c r="D53" s="524"/>
      <c r="E53" s="525"/>
      <c r="F53" s="525"/>
      <c r="G53" s="525"/>
      <c r="H53" s="525"/>
      <c r="I53" s="525"/>
      <c r="J53" s="525"/>
      <c r="K53" s="525"/>
      <c r="L53" s="525"/>
      <c r="M53" s="525"/>
      <c r="N53" s="525"/>
      <c r="O53" s="525"/>
      <c r="P53" s="525"/>
      <c r="Q53" s="525"/>
      <c r="R53" s="525"/>
      <c r="S53" s="526"/>
      <c r="T53" s="56"/>
    </row>
    <row r="54" spans="3:21" ht="22.5" customHeight="1">
      <c r="C54" s="9"/>
      <c r="D54" s="524"/>
      <c r="E54" s="525"/>
      <c r="F54" s="525"/>
      <c r="G54" s="525"/>
      <c r="H54" s="525"/>
      <c r="I54" s="525"/>
      <c r="J54" s="525"/>
      <c r="K54" s="525"/>
      <c r="L54" s="525"/>
      <c r="M54" s="525"/>
      <c r="N54" s="525"/>
      <c r="O54" s="525"/>
      <c r="P54" s="525"/>
      <c r="Q54" s="525"/>
      <c r="R54" s="525"/>
      <c r="S54" s="526"/>
      <c r="T54" s="56"/>
      <c r="U54" s="503"/>
    </row>
    <row r="55" spans="3:21" ht="22.5" customHeight="1">
      <c r="C55" s="9"/>
      <c r="D55" s="524"/>
      <c r="E55" s="525"/>
      <c r="F55" s="525"/>
      <c r="G55" s="525"/>
      <c r="H55" s="525"/>
      <c r="I55" s="525"/>
      <c r="J55" s="525"/>
      <c r="K55" s="525"/>
      <c r="L55" s="525"/>
      <c r="M55" s="525"/>
      <c r="N55" s="525"/>
      <c r="O55" s="525"/>
      <c r="P55" s="525"/>
      <c r="Q55" s="525"/>
      <c r="R55" s="525"/>
      <c r="S55" s="526"/>
      <c r="T55" s="56"/>
      <c r="U55" s="503"/>
    </row>
    <row r="56" spans="3:21" ht="22.5" customHeight="1">
      <c r="C56" s="9"/>
      <c r="D56" s="524"/>
      <c r="E56" s="525"/>
      <c r="F56" s="525"/>
      <c r="G56" s="525"/>
      <c r="H56" s="525"/>
      <c r="I56" s="525"/>
      <c r="J56" s="525"/>
      <c r="K56" s="525"/>
      <c r="L56" s="525"/>
      <c r="M56" s="525"/>
      <c r="N56" s="525"/>
      <c r="O56" s="525"/>
      <c r="P56" s="525"/>
      <c r="Q56" s="525"/>
      <c r="R56" s="525"/>
      <c r="S56" s="526"/>
      <c r="T56" s="56"/>
      <c r="U56" s="503"/>
    </row>
    <row r="57" spans="3:21" ht="22.5" customHeight="1">
      <c r="C57" s="9"/>
      <c r="D57" s="524"/>
      <c r="E57" s="525"/>
      <c r="F57" s="525"/>
      <c r="G57" s="525"/>
      <c r="H57" s="525"/>
      <c r="I57" s="525"/>
      <c r="J57" s="525"/>
      <c r="K57" s="525"/>
      <c r="L57" s="525"/>
      <c r="M57" s="525"/>
      <c r="N57" s="525"/>
      <c r="O57" s="525"/>
      <c r="P57" s="525"/>
      <c r="Q57" s="525"/>
      <c r="R57" s="525"/>
      <c r="S57" s="526"/>
      <c r="T57" s="56"/>
    </row>
    <row r="58" spans="3:21" ht="22.5" customHeight="1">
      <c r="C58" s="9"/>
      <c r="D58" s="524"/>
      <c r="E58" s="525"/>
      <c r="F58" s="525"/>
      <c r="G58" s="525"/>
      <c r="H58" s="525"/>
      <c r="I58" s="525"/>
      <c r="J58" s="525"/>
      <c r="K58" s="525"/>
      <c r="L58" s="525"/>
      <c r="M58" s="525"/>
      <c r="N58" s="525"/>
      <c r="O58" s="525"/>
      <c r="P58" s="525"/>
      <c r="Q58" s="525"/>
      <c r="R58" s="525"/>
      <c r="S58" s="526"/>
      <c r="T58" s="56"/>
    </row>
    <row r="59" spans="3:21" ht="22.5" customHeight="1">
      <c r="C59" s="9"/>
      <c r="D59" s="524"/>
      <c r="E59" s="525"/>
      <c r="F59" s="525"/>
      <c r="G59" s="525"/>
      <c r="H59" s="525"/>
      <c r="I59" s="525"/>
      <c r="J59" s="525"/>
      <c r="K59" s="525"/>
      <c r="L59" s="525"/>
      <c r="M59" s="525"/>
      <c r="N59" s="525"/>
      <c r="O59" s="525"/>
      <c r="P59" s="525"/>
      <c r="Q59" s="525"/>
      <c r="R59" s="525"/>
      <c r="S59" s="526"/>
      <c r="T59" s="56"/>
    </row>
    <row r="60" spans="3:21" ht="22.5" customHeight="1">
      <c r="C60" s="9"/>
      <c r="D60" s="524"/>
      <c r="E60" s="525"/>
      <c r="F60" s="525"/>
      <c r="G60" s="525"/>
      <c r="H60" s="525"/>
      <c r="I60" s="525"/>
      <c r="J60" s="525"/>
      <c r="K60" s="525"/>
      <c r="L60" s="525"/>
      <c r="M60" s="525"/>
      <c r="N60" s="525"/>
      <c r="O60" s="525"/>
      <c r="P60" s="525"/>
      <c r="Q60" s="525"/>
      <c r="R60" s="525"/>
      <c r="S60" s="526"/>
      <c r="T60" s="56"/>
    </row>
    <row r="61" spans="3:21" ht="22.5" customHeight="1">
      <c r="C61" s="9"/>
      <c r="D61" s="524"/>
      <c r="E61" s="525"/>
      <c r="F61" s="525"/>
      <c r="G61" s="525"/>
      <c r="H61" s="525"/>
      <c r="I61" s="525"/>
      <c r="J61" s="525"/>
      <c r="K61" s="525"/>
      <c r="L61" s="525"/>
      <c r="M61" s="525"/>
      <c r="N61" s="525"/>
      <c r="O61" s="525"/>
      <c r="P61" s="525"/>
      <c r="Q61" s="525"/>
      <c r="R61" s="525"/>
      <c r="S61" s="526"/>
      <c r="T61" s="56"/>
    </row>
    <row r="62" spans="3:21" ht="22.5" customHeight="1" thickBot="1">
      <c r="C62" s="9"/>
      <c r="D62" s="527"/>
      <c r="E62" s="528"/>
      <c r="F62" s="528"/>
      <c r="G62" s="528"/>
      <c r="H62" s="528"/>
      <c r="I62" s="528"/>
      <c r="J62" s="528"/>
      <c r="K62" s="528"/>
      <c r="L62" s="528"/>
      <c r="M62" s="528"/>
      <c r="N62" s="528"/>
      <c r="O62" s="528"/>
      <c r="P62" s="528"/>
      <c r="Q62" s="528"/>
      <c r="R62" s="528"/>
      <c r="S62" s="529"/>
      <c r="T62" s="56"/>
    </row>
    <row r="63" spans="3:21" ht="22.5" customHeight="1">
      <c r="C63" s="9"/>
      <c r="D63" s="81"/>
      <c r="E63" s="81"/>
      <c r="F63" s="81"/>
      <c r="G63" s="81"/>
      <c r="H63" s="81"/>
      <c r="I63" s="81"/>
      <c r="J63" s="81"/>
      <c r="K63" s="81"/>
      <c r="L63" s="81"/>
      <c r="M63" s="81"/>
      <c r="N63" s="81"/>
      <c r="O63" s="81"/>
      <c r="P63" s="81"/>
      <c r="Q63" s="81"/>
      <c r="R63" s="81"/>
      <c r="S63" s="81"/>
      <c r="T63" s="55"/>
    </row>
    <row r="64" spans="3:21" ht="22.5" customHeight="1">
      <c r="C64" s="9"/>
      <c r="D64" s="81"/>
      <c r="E64" s="81"/>
      <c r="F64" s="81"/>
      <c r="G64" s="81"/>
      <c r="H64" s="81"/>
      <c r="I64" s="81"/>
      <c r="J64" s="81"/>
      <c r="K64" s="81"/>
      <c r="L64" s="81"/>
      <c r="M64" s="81"/>
      <c r="N64" s="81"/>
      <c r="O64" s="81"/>
      <c r="P64" s="81"/>
      <c r="Q64" s="81"/>
      <c r="R64" s="81"/>
      <c r="S64" s="81"/>
      <c r="T64" s="55"/>
    </row>
    <row r="65" spans="3:21" ht="22.5" customHeight="1">
      <c r="C65" s="9"/>
      <c r="D65" s="81"/>
      <c r="E65" s="81"/>
      <c r="F65" s="81"/>
      <c r="G65" s="81"/>
      <c r="H65" s="81"/>
      <c r="I65" s="81"/>
      <c r="J65" s="81"/>
      <c r="K65" s="81"/>
      <c r="L65" s="81"/>
      <c r="M65" s="81"/>
      <c r="N65" s="81"/>
      <c r="O65" s="81"/>
      <c r="P65" s="81"/>
      <c r="Q65" s="81"/>
      <c r="R65" s="81"/>
      <c r="S65" s="81"/>
      <c r="T65" s="55"/>
    </row>
    <row r="66" spans="3:21" ht="22.5" customHeight="1">
      <c r="C66" s="9"/>
      <c r="D66" s="81"/>
      <c r="E66" s="81"/>
      <c r="F66" s="81"/>
      <c r="G66" s="81"/>
      <c r="H66" s="81"/>
      <c r="I66" s="81"/>
      <c r="J66" s="81"/>
      <c r="K66" s="81"/>
      <c r="L66" s="81"/>
      <c r="M66" s="81"/>
      <c r="N66" s="81"/>
      <c r="O66" s="81"/>
      <c r="P66" s="81"/>
      <c r="Q66" s="81"/>
      <c r="R66" s="81"/>
      <c r="S66" s="81"/>
      <c r="T66" s="55"/>
    </row>
    <row r="67" spans="3:21" ht="22.5" customHeight="1">
      <c r="C67" s="9"/>
      <c r="D67" s="81"/>
      <c r="E67" s="81"/>
      <c r="F67" s="81"/>
      <c r="G67" s="81"/>
      <c r="H67" s="81"/>
      <c r="I67" s="81"/>
      <c r="J67" s="81"/>
      <c r="K67" s="81"/>
      <c r="L67" s="81"/>
      <c r="M67" s="81"/>
      <c r="N67" s="81"/>
      <c r="O67" s="81"/>
      <c r="P67" s="81"/>
      <c r="Q67" s="81"/>
      <c r="R67" s="81"/>
      <c r="S67" s="81"/>
      <c r="T67" s="55"/>
    </row>
    <row r="68" spans="3:21" ht="22.5" customHeight="1">
      <c r="C68" s="9"/>
      <c r="D68" s="81"/>
      <c r="E68" s="81"/>
      <c r="F68" s="81"/>
      <c r="G68" s="81"/>
      <c r="H68" s="81"/>
      <c r="I68" s="81"/>
      <c r="J68" s="81"/>
      <c r="K68" s="81"/>
      <c r="L68" s="81"/>
      <c r="M68" s="81"/>
      <c r="N68" s="81"/>
      <c r="O68" s="81"/>
      <c r="P68" s="81"/>
      <c r="Q68" s="81"/>
      <c r="R68" s="81"/>
      <c r="S68" s="81"/>
      <c r="T68" s="55"/>
    </row>
    <row r="69" spans="3:21" ht="22.5" customHeight="1">
      <c r="C69" s="9"/>
      <c r="D69" s="81"/>
      <c r="E69" s="81"/>
      <c r="F69" s="81"/>
      <c r="G69" s="81"/>
      <c r="H69" s="81"/>
      <c r="I69" s="81"/>
      <c r="J69" s="81"/>
      <c r="K69" s="81"/>
      <c r="L69" s="81"/>
      <c r="M69" s="81"/>
      <c r="N69" s="81"/>
      <c r="O69" s="81"/>
      <c r="P69" s="81"/>
      <c r="Q69" s="81"/>
      <c r="R69" s="81"/>
      <c r="S69" s="81"/>
      <c r="T69" s="55"/>
    </row>
    <row r="70" spans="3:21" ht="22.5" customHeight="1">
      <c r="C70" s="9"/>
      <c r="D70" s="81"/>
      <c r="E70" s="81"/>
      <c r="F70" s="81"/>
      <c r="G70" s="81"/>
      <c r="H70" s="81"/>
      <c r="I70" s="81"/>
      <c r="J70" s="81"/>
      <c r="K70" s="81"/>
      <c r="L70" s="81"/>
      <c r="M70" s="81"/>
      <c r="N70" s="81"/>
      <c r="O70" s="81"/>
      <c r="P70" s="81"/>
      <c r="Q70" s="81"/>
      <c r="R70" s="81"/>
      <c r="S70" s="81"/>
      <c r="T70" s="55"/>
    </row>
    <row r="71" spans="3:21" ht="22.5" customHeight="1">
      <c r="C71" s="9"/>
      <c r="D71" s="81"/>
      <c r="E71" s="81"/>
      <c r="F71" s="81"/>
      <c r="G71" s="81"/>
      <c r="H71" s="81"/>
      <c r="I71" s="81"/>
      <c r="J71" s="81"/>
      <c r="K71" s="81"/>
      <c r="L71" s="81"/>
      <c r="M71" s="81"/>
      <c r="N71" s="81"/>
      <c r="O71" s="81"/>
      <c r="P71" s="81"/>
      <c r="Q71" s="81"/>
      <c r="R71" s="81"/>
      <c r="S71" s="81"/>
      <c r="T71" s="55"/>
    </row>
    <row r="72" spans="3:21" ht="22.5" customHeight="1">
      <c r="C72" s="9"/>
      <c r="D72" s="81"/>
      <c r="E72" s="81"/>
      <c r="F72" s="81"/>
      <c r="G72" s="81"/>
      <c r="H72" s="81"/>
      <c r="I72" s="81"/>
      <c r="J72" s="81"/>
      <c r="K72" s="81"/>
      <c r="L72" s="81"/>
      <c r="M72" s="81"/>
      <c r="N72" s="81"/>
      <c r="O72" s="81"/>
      <c r="P72" s="81"/>
      <c r="Q72" s="81"/>
      <c r="R72" s="81"/>
      <c r="S72" s="81"/>
      <c r="T72" s="55"/>
    </row>
    <row r="73" spans="3:21" ht="22.5" customHeight="1">
      <c r="C73" s="9"/>
      <c r="D73" s="81"/>
      <c r="E73" s="81"/>
      <c r="F73" s="81"/>
      <c r="G73" s="81"/>
      <c r="H73" s="81"/>
      <c r="I73" s="81"/>
      <c r="J73" s="81"/>
      <c r="K73" s="81"/>
      <c r="L73" s="81"/>
      <c r="M73" s="81"/>
      <c r="N73" s="81"/>
      <c r="O73" s="81"/>
      <c r="P73" s="81"/>
      <c r="Q73" s="81"/>
      <c r="R73" s="81"/>
      <c r="S73" s="81"/>
      <c r="T73" s="55"/>
    </row>
    <row r="74" spans="3:21" ht="22.5" customHeight="1">
      <c r="C74" s="9"/>
      <c r="D74" s="81"/>
      <c r="E74" s="81"/>
      <c r="F74" s="81"/>
      <c r="G74" s="81"/>
      <c r="H74" s="81"/>
      <c r="I74" s="81"/>
      <c r="J74" s="81"/>
      <c r="K74" s="81"/>
      <c r="L74" s="81"/>
      <c r="M74" s="81"/>
      <c r="N74" s="81"/>
      <c r="O74" s="81"/>
      <c r="P74" s="81"/>
      <c r="Q74" s="81"/>
      <c r="R74" s="81"/>
      <c r="S74" s="81"/>
      <c r="T74" s="55"/>
    </row>
    <row r="75" spans="3:21" ht="22.5" customHeight="1">
      <c r="C75" s="9"/>
      <c r="D75" s="81"/>
      <c r="E75" s="81"/>
      <c r="F75" s="81"/>
      <c r="G75" s="81"/>
      <c r="H75" s="81"/>
      <c r="I75" s="81"/>
      <c r="J75" s="81"/>
      <c r="K75" s="81"/>
      <c r="L75" s="81"/>
      <c r="M75" s="81"/>
      <c r="N75" s="81"/>
      <c r="O75" s="81"/>
      <c r="P75" s="81"/>
      <c r="Q75" s="81"/>
      <c r="R75" s="81"/>
      <c r="S75" s="81"/>
      <c r="T75" s="55"/>
    </row>
    <row r="76" spans="3:21" ht="22.5" customHeight="1">
      <c r="C76" s="9"/>
      <c r="D76" s="81"/>
      <c r="E76" s="81"/>
      <c r="F76" s="81"/>
      <c r="G76" s="81"/>
      <c r="H76" s="81"/>
      <c r="I76" s="81"/>
      <c r="J76" s="81"/>
      <c r="K76" s="81"/>
      <c r="L76" s="81"/>
      <c r="M76" s="81"/>
      <c r="N76" s="81"/>
      <c r="O76" s="81"/>
      <c r="P76" s="81"/>
      <c r="Q76" s="81"/>
      <c r="R76" s="81"/>
      <c r="S76" s="81"/>
      <c r="T76" s="55"/>
    </row>
    <row r="77" spans="3:21" ht="22.5" customHeight="1">
      <c r="C77" s="9"/>
      <c r="D77" s="81"/>
      <c r="E77" s="81"/>
      <c r="F77" s="81"/>
      <c r="G77" s="81"/>
      <c r="H77" s="81"/>
      <c r="I77" s="81"/>
      <c r="J77" s="81"/>
      <c r="K77" s="81"/>
      <c r="L77" s="81"/>
      <c r="M77" s="81"/>
      <c r="N77" s="81"/>
      <c r="O77" s="81"/>
      <c r="P77" s="81"/>
      <c r="Q77" s="81"/>
      <c r="R77" s="81"/>
      <c r="S77" s="81"/>
      <c r="T77" s="55"/>
    </row>
    <row r="78" spans="3:21" ht="22.5" customHeight="1">
      <c r="C78" s="9"/>
      <c r="D78" s="81"/>
      <c r="E78" s="81"/>
      <c r="F78" s="81"/>
      <c r="G78" s="81"/>
      <c r="H78" s="81"/>
      <c r="I78" s="81"/>
      <c r="J78" s="81"/>
      <c r="K78" s="81"/>
      <c r="L78" s="81"/>
      <c r="M78" s="81"/>
      <c r="N78" s="81"/>
      <c r="O78" s="81"/>
      <c r="P78" s="81"/>
      <c r="Q78" s="81"/>
      <c r="R78" s="81"/>
      <c r="S78" s="81"/>
      <c r="T78" s="55"/>
    </row>
    <row r="79" spans="3:21" ht="22.5" customHeight="1">
      <c r="C79" s="9"/>
      <c r="D79" s="81"/>
      <c r="E79" s="81"/>
      <c r="F79" s="81"/>
      <c r="G79" s="81"/>
      <c r="H79" s="81"/>
      <c r="I79" s="81"/>
      <c r="J79" s="81"/>
      <c r="K79" s="81"/>
      <c r="L79" s="81"/>
      <c r="M79" s="81"/>
      <c r="N79" s="81"/>
      <c r="O79" s="81"/>
      <c r="P79" s="81"/>
      <c r="Q79" s="81"/>
      <c r="R79" s="81"/>
      <c r="S79" s="81"/>
      <c r="T79" s="55"/>
    </row>
    <row r="80" spans="3:21" ht="22.5" customHeight="1" thickBot="1">
      <c r="C80" s="10"/>
      <c r="D80" s="82"/>
      <c r="E80" s="82"/>
      <c r="F80" s="82"/>
      <c r="G80" s="82"/>
      <c r="H80" s="82"/>
      <c r="I80" s="82"/>
      <c r="J80" s="82"/>
      <c r="K80" s="82"/>
      <c r="L80" s="82"/>
      <c r="M80" s="82"/>
      <c r="N80" s="82"/>
      <c r="O80" s="82"/>
      <c r="P80" s="82"/>
      <c r="Q80" s="82"/>
      <c r="R80" s="82"/>
      <c r="S80" s="82"/>
      <c r="T80" s="58"/>
      <c r="U80" s="31"/>
    </row>
    <row r="81" spans="3:20" ht="22.5" customHeight="1" thickBot="1">
      <c r="D81" s="83"/>
      <c r="E81" s="83"/>
      <c r="F81" s="83"/>
      <c r="G81" s="83"/>
      <c r="H81" s="83"/>
      <c r="I81" s="83"/>
      <c r="J81" s="83"/>
      <c r="K81" s="83"/>
      <c r="L81" s="83"/>
      <c r="M81" s="83"/>
      <c r="N81" s="83"/>
      <c r="O81" s="83"/>
      <c r="P81" s="83"/>
      <c r="Q81" s="83"/>
      <c r="R81" s="83"/>
      <c r="S81" s="83"/>
    </row>
    <row r="82" spans="3:20" ht="22.5" customHeight="1" thickBot="1">
      <c r="C82" s="8"/>
      <c r="D82" s="84"/>
      <c r="E82" s="84"/>
      <c r="F82" s="84"/>
      <c r="G82" s="84"/>
      <c r="H82" s="84"/>
      <c r="I82" s="84"/>
      <c r="J82" s="84"/>
      <c r="K82" s="84"/>
      <c r="L82" s="84"/>
      <c r="M82" s="84"/>
      <c r="N82" s="84"/>
      <c r="O82" s="84"/>
      <c r="P82" s="84"/>
      <c r="Q82" s="84"/>
      <c r="R82" s="84"/>
      <c r="S82" s="84"/>
      <c r="T82" s="59"/>
    </row>
    <row r="83" spans="3:20" ht="22.5" customHeight="1">
      <c r="C83" s="9"/>
      <c r="D83" s="474" t="s">
        <v>56</v>
      </c>
      <c r="E83" s="475"/>
      <c r="F83" s="475"/>
      <c r="G83" s="475"/>
      <c r="H83" s="475"/>
      <c r="I83" s="475"/>
      <c r="J83" s="475"/>
      <c r="K83" s="475"/>
      <c r="L83" s="475"/>
      <c r="M83" s="475"/>
      <c r="N83" s="475"/>
      <c r="O83" s="475"/>
      <c r="P83" s="475"/>
      <c r="Q83" s="475"/>
      <c r="R83" s="475"/>
      <c r="S83" s="476"/>
      <c r="T83" s="52"/>
    </row>
    <row r="84" spans="3:20" ht="22.5" customHeight="1" thickBot="1">
      <c r="C84" s="9"/>
      <c r="D84" s="477"/>
      <c r="E84" s="478"/>
      <c r="F84" s="478"/>
      <c r="G84" s="478"/>
      <c r="H84" s="478"/>
      <c r="I84" s="478"/>
      <c r="J84" s="478"/>
      <c r="K84" s="478"/>
      <c r="L84" s="478"/>
      <c r="M84" s="478"/>
      <c r="N84" s="478"/>
      <c r="O84" s="478"/>
      <c r="P84" s="478"/>
      <c r="Q84" s="478"/>
      <c r="R84" s="478"/>
      <c r="S84" s="479"/>
      <c r="T84" s="52"/>
    </row>
    <row r="85" spans="3:20" ht="22.5" customHeight="1" thickBot="1">
      <c r="C85" s="9"/>
      <c r="D85" s="81"/>
      <c r="E85" s="81"/>
      <c r="F85" s="81"/>
      <c r="G85" s="81"/>
      <c r="H85" s="81"/>
      <c r="I85" s="81"/>
      <c r="J85" s="81"/>
      <c r="K85" s="81"/>
      <c r="L85" s="81"/>
      <c r="M85" s="81"/>
      <c r="N85" s="81"/>
      <c r="O85" s="81"/>
      <c r="P85" s="81"/>
      <c r="Q85" s="81"/>
      <c r="R85" s="81"/>
      <c r="S85" s="81"/>
      <c r="T85" s="55"/>
    </row>
    <row r="86" spans="3:20" ht="22.5" customHeight="1" thickBot="1">
      <c r="C86" s="1"/>
      <c r="D86" s="471" t="s">
        <v>4</v>
      </c>
      <c r="E86" s="472"/>
      <c r="F86" s="472"/>
      <c r="G86" s="472"/>
      <c r="H86" s="472"/>
      <c r="I86" s="472"/>
      <c r="J86" s="472"/>
      <c r="K86" s="472"/>
      <c r="L86" s="472"/>
      <c r="M86" s="472"/>
      <c r="N86" s="472"/>
      <c r="O86" s="472"/>
      <c r="P86" s="472"/>
      <c r="Q86" s="472"/>
      <c r="R86" s="472"/>
      <c r="S86" s="473"/>
      <c r="T86" s="52"/>
    </row>
    <row r="87" spans="3:20" ht="22.5" customHeight="1" thickBot="1">
      <c r="C87" s="2"/>
      <c r="D87" s="81"/>
      <c r="E87" s="81"/>
      <c r="F87" s="81"/>
      <c r="G87" s="81"/>
      <c r="H87" s="81"/>
      <c r="I87" s="81"/>
      <c r="J87" s="81"/>
      <c r="K87" s="81"/>
      <c r="L87" s="81"/>
      <c r="M87" s="81"/>
      <c r="N87" s="81"/>
      <c r="O87" s="81"/>
      <c r="P87" s="81"/>
      <c r="Q87" s="81"/>
      <c r="R87" s="81"/>
      <c r="S87" s="81"/>
      <c r="T87" s="55"/>
    </row>
    <row r="88" spans="3:20" ht="22.5" customHeight="1">
      <c r="C88" s="36">
        <v>1</v>
      </c>
      <c r="D88" s="496" t="s">
        <v>62</v>
      </c>
      <c r="E88" s="497"/>
      <c r="F88" s="497"/>
      <c r="G88" s="497"/>
      <c r="H88" s="232"/>
      <c r="I88" s="316"/>
      <c r="J88" s="316"/>
      <c r="K88" s="316"/>
      <c r="L88" s="316"/>
      <c r="M88" s="316"/>
      <c r="N88" s="316"/>
      <c r="O88" s="316"/>
      <c r="P88" s="316"/>
      <c r="Q88" s="316"/>
      <c r="R88" s="316"/>
      <c r="S88" s="317"/>
      <c r="T88" s="53"/>
    </row>
    <row r="89" spans="3:20" ht="22.5" customHeight="1">
      <c r="C89" s="36"/>
      <c r="D89" s="467"/>
      <c r="E89" s="468"/>
      <c r="F89" s="468"/>
      <c r="G89" s="468"/>
      <c r="H89" s="498"/>
      <c r="I89" s="499"/>
      <c r="J89" s="499"/>
      <c r="K89" s="499"/>
      <c r="L89" s="499"/>
      <c r="M89" s="499"/>
      <c r="N89" s="499"/>
      <c r="O89" s="499"/>
      <c r="P89" s="499"/>
      <c r="Q89" s="499"/>
      <c r="R89" s="499"/>
      <c r="S89" s="500"/>
      <c r="T89" s="53"/>
    </row>
    <row r="90" spans="3:20" ht="22.5" customHeight="1">
      <c r="C90" s="36">
        <v>2</v>
      </c>
      <c r="D90" s="467" t="s">
        <v>5</v>
      </c>
      <c r="E90" s="468"/>
      <c r="F90" s="468"/>
      <c r="G90" s="468"/>
      <c r="H90" s="238"/>
      <c r="I90" s="501"/>
      <c r="J90" s="501"/>
      <c r="K90" s="501"/>
      <c r="L90" s="501"/>
      <c r="M90" s="501"/>
      <c r="N90" s="501"/>
      <c r="O90" s="501"/>
      <c r="P90" s="501"/>
      <c r="Q90" s="501"/>
      <c r="R90" s="501"/>
      <c r="S90" s="502"/>
      <c r="T90" s="53"/>
    </row>
    <row r="91" spans="3:20" ht="22.5" customHeight="1">
      <c r="C91" s="36"/>
      <c r="D91" s="467"/>
      <c r="E91" s="468"/>
      <c r="F91" s="468"/>
      <c r="G91" s="468"/>
      <c r="H91" s="498"/>
      <c r="I91" s="499"/>
      <c r="J91" s="499"/>
      <c r="K91" s="499"/>
      <c r="L91" s="499"/>
      <c r="M91" s="499"/>
      <c r="N91" s="499"/>
      <c r="O91" s="499"/>
      <c r="P91" s="499"/>
      <c r="Q91" s="499"/>
      <c r="R91" s="499"/>
      <c r="S91" s="500"/>
      <c r="T91" s="53"/>
    </row>
    <row r="92" spans="3:20" ht="22.5" customHeight="1">
      <c r="C92" s="210">
        <v>3</v>
      </c>
      <c r="D92" s="467" t="s">
        <v>63</v>
      </c>
      <c r="E92" s="468"/>
      <c r="F92" s="468"/>
      <c r="G92" s="468"/>
      <c r="H92" s="238"/>
      <c r="I92" s="501"/>
      <c r="J92" s="501"/>
      <c r="K92" s="501"/>
      <c r="L92" s="501"/>
      <c r="M92" s="501"/>
      <c r="N92" s="501"/>
      <c r="O92" s="501"/>
      <c r="P92" s="501"/>
      <c r="Q92" s="501"/>
      <c r="R92" s="501"/>
      <c r="S92" s="502"/>
      <c r="T92" s="53"/>
    </row>
    <row r="93" spans="3:20" ht="22.5" customHeight="1">
      <c r="C93" s="210"/>
      <c r="D93" s="467"/>
      <c r="E93" s="468"/>
      <c r="F93" s="468"/>
      <c r="G93" s="468"/>
      <c r="H93" s="318"/>
      <c r="I93" s="319"/>
      <c r="J93" s="319"/>
      <c r="K93" s="319"/>
      <c r="L93" s="319"/>
      <c r="M93" s="319"/>
      <c r="N93" s="319"/>
      <c r="O93" s="319"/>
      <c r="P93" s="319"/>
      <c r="Q93" s="319"/>
      <c r="R93" s="319"/>
      <c r="S93" s="320"/>
      <c r="T93" s="53"/>
    </row>
    <row r="94" spans="3:20" ht="22.5" customHeight="1">
      <c r="C94" s="210"/>
      <c r="D94" s="467"/>
      <c r="E94" s="468"/>
      <c r="F94" s="468"/>
      <c r="G94" s="468"/>
      <c r="H94" s="318"/>
      <c r="I94" s="319"/>
      <c r="J94" s="319"/>
      <c r="K94" s="319"/>
      <c r="L94" s="319"/>
      <c r="M94" s="319"/>
      <c r="N94" s="319"/>
      <c r="O94" s="319"/>
      <c r="P94" s="319"/>
      <c r="Q94" s="319"/>
      <c r="R94" s="319"/>
      <c r="S94" s="320"/>
      <c r="T94" s="53"/>
    </row>
    <row r="95" spans="3:20" ht="22.5" customHeight="1">
      <c r="C95" s="210"/>
      <c r="D95" s="467"/>
      <c r="E95" s="468"/>
      <c r="F95" s="468"/>
      <c r="G95" s="468"/>
      <c r="H95" s="498"/>
      <c r="I95" s="499"/>
      <c r="J95" s="499"/>
      <c r="K95" s="499"/>
      <c r="L95" s="499"/>
      <c r="M95" s="499"/>
      <c r="N95" s="499"/>
      <c r="O95" s="499"/>
      <c r="P95" s="499"/>
      <c r="Q95" s="499"/>
      <c r="R95" s="499"/>
      <c r="S95" s="500"/>
      <c r="T95" s="53"/>
    </row>
    <row r="96" spans="3:20" ht="22.5" customHeight="1">
      <c r="C96" s="36">
        <v>4</v>
      </c>
      <c r="D96" s="467" t="s">
        <v>6</v>
      </c>
      <c r="E96" s="468"/>
      <c r="F96" s="468"/>
      <c r="G96" s="468"/>
      <c r="H96" s="249"/>
      <c r="I96" s="250"/>
      <c r="J96" s="250"/>
      <c r="K96" s="250"/>
      <c r="L96" s="250"/>
      <c r="M96" s="250"/>
      <c r="N96" s="250"/>
      <c r="O96" s="250"/>
      <c r="P96" s="250"/>
      <c r="Q96" s="250"/>
      <c r="R96" s="250"/>
      <c r="S96" s="251"/>
      <c r="T96" s="53"/>
    </row>
    <row r="97" spans="3:20" ht="22.5" customHeight="1">
      <c r="C97" s="36">
        <v>5</v>
      </c>
      <c r="D97" s="467" t="s">
        <v>7</v>
      </c>
      <c r="E97" s="468"/>
      <c r="F97" s="468"/>
      <c r="G97" s="468"/>
      <c r="H97" s="249"/>
      <c r="I97" s="250"/>
      <c r="J97" s="250"/>
      <c r="K97" s="250"/>
      <c r="L97" s="250"/>
      <c r="M97" s="250"/>
      <c r="N97" s="250"/>
      <c r="O97" s="250"/>
      <c r="P97" s="250"/>
      <c r="Q97" s="250"/>
      <c r="R97" s="250"/>
      <c r="S97" s="251"/>
      <c r="T97" s="53"/>
    </row>
    <row r="98" spans="3:20" ht="22.5" customHeight="1">
      <c r="C98" s="36">
        <v>6</v>
      </c>
      <c r="D98" s="467" t="s">
        <v>8</v>
      </c>
      <c r="E98" s="468"/>
      <c r="F98" s="468"/>
      <c r="G98" s="468"/>
      <c r="H98" s="249"/>
      <c r="I98" s="250"/>
      <c r="J98" s="250"/>
      <c r="K98" s="250"/>
      <c r="L98" s="250"/>
      <c r="M98" s="250"/>
      <c r="N98" s="250"/>
      <c r="O98" s="250"/>
      <c r="P98" s="250"/>
      <c r="Q98" s="250"/>
      <c r="R98" s="250"/>
      <c r="S98" s="251"/>
      <c r="T98" s="53"/>
    </row>
    <row r="99" spans="3:20" ht="22.5" customHeight="1">
      <c r="C99" s="36">
        <v>7</v>
      </c>
      <c r="D99" s="469" t="s">
        <v>9</v>
      </c>
      <c r="E99" s="470"/>
      <c r="F99" s="470"/>
      <c r="G99" s="470"/>
      <c r="H99" s="249"/>
      <c r="I99" s="250"/>
      <c r="J99" s="250"/>
      <c r="K99" s="250"/>
      <c r="L99" s="250"/>
      <c r="M99" s="250"/>
      <c r="N99" s="250"/>
      <c r="O99" s="250"/>
      <c r="P99" s="250"/>
      <c r="Q99" s="250"/>
      <c r="R99" s="250"/>
      <c r="S99" s="251"/>
      <c r="T99" s="53"/>
    </row>
    <row r="100" spans="3:20" ht="22.5" customHeight="1">
      <c r="C100" s="36">
        <v>8</v>
      </c>
      <c r="D100" s="469" t="s">
        <v>10</v>
      </c>
      <c r="E100" s="470"/>
      <c r="F100" s="470"/>
      <c r="G100" s="470"/>
      <c r="H100" s="252"/>
      <c r="I100" s="253"/>
      <c r="J100" s="253"/>
      <c r="K100" s="253"/>
      <c r="L100" s="253"/>
      <c r="M100" s="253"/>
      <c r="N100" s="253"/>
      <c r="O100" s="253"/>
      <c r="P100" s="253"/>
      <c r="Q100" s="253"/>
      <c r="R100" s="253"/>
      <c r="S100" s="254"/>
      <c r="T100" s="53"/>
    </row>
    <row r="101" spans="3:20" ht="22.5" customHeight="1">
      <c r="C101" s="36"/>
      <c r="D101" s="469"/>
      <c r="E101" s="470"/>
      <c r="F101" s="470"/>
      <c r="G101" s="470"/>
      <c r="H101" s="255"/>
      <c r="I101" s="256"/>
      <c r="J101" s="256"/>
      <c r="K101" s="256"/>
      <c r="L101" s="256"/>
      <c r="M101" s="256"/>
      <c r="N101" s="256"/>
      <c r="O101" s="256"/>
      <c r="P101" s="256"/>
      <c r="Q101" s="256"/>
      <c r="R101" s="256"/>
      <c r="S101" s="257"/>
      <c r="T101" s="53"/>
    </row>
    <row r="102" spans="3:20" ht="22.5" customHeight="1">
      <c r="C102" s="36">
        <v>9</v>
      </c>
      <c r="D102" s="469" t="s">
        <v>11</v>
      </c>
      <c r="E102" s="470"/>
      <c r="F102" s="470"/>
      <c r="G102" s="470"/>
      <c r="H102" s="249"/>
      <c r="I102" s="250"/>
      <c r="J102" s="250"/>
      <c r="K102" s="250"/>
      <c r="L102" s="250"/>
      <c r="M102" s="250"/>
      <c r="N102" s="250"/>
      <c r="O102" s="250"/>
      <c r="P102" s="250"/>
      <c r="Q102" s="250"/>
      <c r="R102" s="250"/>
      <c r="S102" s="251"/>
      <c r="T102" s="55"/>
    </row>
    <row r="103" spans="3:20" ht="22.5" customHeight="1">
      <c r="C103" s="36">
        <v>10</v>
      </c>
      <c r="D103" s="469" t="s">
        <v>12</v>
      </c>
      <c r="E103" s="470"/>
      <c r="F103" s="470"/>
      <c r="G103" s="470"/>
      <c r="H103" s="249"/>
      <c r="I103" s="250"/>
      <c r="J103" s="250"/>
      <c r="K103" s="250"/>
      <c r="L103" s="250"/>
      <c r="M103" s="250"/>
      <c r="N103" s="250"/>
      <c r="O103" s="250"/>
      <c r="P103" s="250"/>
      <c r="Q103" s="250"/>
      <c r="R103" s="250"/>
      <c r="S103" s="251"/>
      <c r="T103" s="52"/>
    </row>
    <row r="104" spans="3:20" ht="22.5" customHeight="1" thickBot="1">
      <c r="C104" s="14"/>
      <c r="D104" s="85"/>
      <c r="E104" s="85"/>
      <c r="F104" s="85"/>
      <c r="G104" s="85"/>
      <c r="H104" s="85"/>
      <c r="I104" s="85"/>
      <c r="J104" s="85"/>
      <c r="K104" s="85"/>
      <c r="L104" s="86"/>
      <c r="M104" s="86"/>
      <c r="N104" s="86"/>
      <c r="O104" s="86"/>
      <c r="P104" s="86"/>
      <c r="Q104" s="86"/>
      <c r="R104" s="86"/>
      <c r="S104" s="86"/>
      <c r="T104" s="55"/>
    </row>
    <row r="105" spans="3:20" ht="22.5" customHeight="1" thickBot="1">
      <c r="C105" s="13"/>
      <c r="D105" s="471" t="s">
        <v>13</v>
      </c>
      <c r="E105" s="472"/>
      <c r="F105" s="472"/>
      <c r="G105" s="472"/>
      <c r="H105" s="472"/>
      <c r="I105" s="472"/>
      <c r="J105" s="472"/>
      <c r="K105" s="472"/>
      <c r="L105" s="472"/>
      <c r="M105" s="472"/>
      <c r="N105" s="472"/>
      <c r="O105" s="472"/>
      <c r="P105" s="472"/>
      <c r="Q105" s="472"/>
      <c r="R105" s="472"/>
      <c r="S105" s="473"/>
      <c r="T105" s="53"/>
    </row>
    <row r="106" spans="3:20" ht="22.5" customHeight="1" thickBot="1">
      <c r="C106" s="13"/>
      <c r="D106" s="81"/>
      <c r="E106" s="81"/>
      <c r="F106" s="81"/>
      <c r="G106" s="81"/>
      <c r="H106" s="81"/>
      <c r="I106" s="81"/>
      <c r="J106" s="81"/>
      <c r="K106" s="81"/>
      <c r="L106" s="81"/>
      <c r="M106" s="81"/>
      <c r="N106" s="81"/>
      <c r="O106" s="81"/>
      <c r="P106" s="81"/>
      <c r="Q106" s="81"/>
      <c r="R106" s="81"/>
      <c r="S106" s="81"/>
      <c r="T106" s="53"/>
    </row>
    <row r="107" spans="3:20" ht="22.5" customHeight="1">
      <c r="C107" s="13"/>
      <c r="D107" s="474" t="s">
        <v>14</v>
      </c>
      <c r="E107" s="475"/>
      <c r="F107" s="475"/>
      <c r="G107" s="475"/>
      <c r="H107" s="475"/>
      <c r="I107" s="475"/>
      <c r="J107" s="475"/>
      <c r="K107" s="475"/>
      <c r="L107" s="475"/>
      <c r="M107" s="475"/>
      <c r="N107" s="475"/>
      <c r="O107" s="475"/>
      <c r="P107" s="475"/>
      <c r="Q107" s="475"/>
      <c r="R107" s="475"/>
      <c r="S107" s="476"/>
      <c r="T107" s="55"/>
    </row>
    <row r="108" spans="3:20" ht="22.5" customHeight="1" thickBot="1">
      <c r="C108" s="13"/>
      <c r="D108" s="477"/>
      <c r="E108" s="478"/>
      <c r="F108" s="478"/>
      <c r="G108" s="478"/>
      <c r="H108" s="478"/>
      <c r="I108" s="478"/>
      <c r="J108" s="478"/>
      <c r="K108" s="478"/>
      <c r="L108" s="478"/>
      <c r="M108" s="478"/>
      <c r="N108" s="478"/>
      <c r="O108" s="478"/>
      <c r="P108" s="478"/>
      <c r="Q108" s="478"/>
      <c r="R108" s="478"/>
      <c r="S108" s="479"/>
      <c r="T108" s="52"/>
    </row>
    <row r="109" spans="3:20" ht="22.5" customHeight="1">
      <c r="C109" s="13"/>
      <c r="D109" s="81"/>
      <c r="E109" s="81"/>
      <c r="F109" s="81"/>
      <c r="G109" s="81"/>
      <c r="H109" s="81"/>
      <c r="I109" s="81"/>
      <c r="J109" s="81"/>
      <c r="K109" s="81"/>
      <c r="L109" s="81"/>
      <c r="M109" s="81"/>
      <c r="N109" s="81"/>
      <c r="O109" s="81"/>
      <c r="P109" s="81"/>
      <c r="Q109" s="81"/>
      <c r="R109" s="81"/>
      <c r="S109" s="81"/>
      <c r="T109" s="55"/>
    </row>
    <row r="110" spans="3:20" ht="22.5" customHeight="1">
      <c r="C110" s="13"/>
      <c r="D110" s="81"/>
      <c r="E110" s="81"/>
      <c r="F110" s="81"/>
      <c r="G110" s="81"/>
      <c r="H110" s="81"/>
      <c r="I110" s="81"/>
      <c r="J110" s="81"/>
      <c r="K110" s="81"/>
      <c r="L110" s="81"/>
      <c r="M110" s="81"/>
      <c r="N110" s="81"/>
      <c r="O110" s="81"/>
      <c r="P110" s="81"/>
      <c r="Q110" s="81"/>
      <c r="R110" s="81"/>
      <c r="S110" s="81"/>
      <c r="T110" s="53"/>
    </row>
    <row r="111" spans="3:20" ht="22.5" customHeight="1">
      <c r="C111" s="13"/>
      <c r="D111" s="81"/>
      <c r="E111" s="81"/>
      <c r="F111" s="81"/>
      <c r="G111" s="81"/>
      <c r="H111" s="81"/>
      <c r="I111" s="81"/>
      <c r="J111" s="81"/>
      <c r="K111" s="81"/>
      <c r="L111" s="81"/>
      <c r="M111" s="81"/>
      <c r="N111" s="81"/>
      <c r="O111" s="81"/>
      <c r="P111" s="81"/>
      <c r="Q111" s="81"/>
      <c r="R111" s="81"/>
      <c r="S111" s="81"/>
      <c r="T111" s="53"/>
    </row>
    <row r="112" spans="3:20" ht="22.5" customHeight="1">
      <c r="C112" s="13"/>
      <c r="D112" s="81"/>
      <c r="E112" s="81"/>
      <c r="F112" s="81"/>
      <c r="G112" s="81"/>
      <c r="H112" s="81"/>
      <c r="I112" s="81"/>
      <c r="J112" s="81"/>
      <c r="K112" s="81"/>
      <c r="L112" s="81"/>
      <c r="M112" s="81"/>
      <c r="N112" s="81"/>
      <c r="O112" s="81"/>
      <c r="P112" s="81"/>
      <c r="Q112" s="81"/>
      <c r="R112" s="81"/>
      <c r="S112" s="81"/>
      <c r="T112" s="53"/>
    </row>
    <row r="113" spans="3:21" ht="22.5" customHeight="1">
      <c r="C113" s="13"/>
      <c r="D113" s="81"/>
      <c r="E113" s="81"/>
      <c r="F113" s="81"/>
      <c r="G113" s="81"/>
      <c r="H113" s="81"/>
      <c r="I113" s="81"/>
      <c r="J113" s="81"/>
      <c r="K113" s="81"/>
      <c r="L113" s="81"/>
      <c r="M113" s="81"/>
      <c r="N113" s="81"/>
      <c r="O113" s="81"/>
      <c r="P113" s="81"/>
      <c r="Q113" s="81"/>
      <c r="R113" s="81"/>
      <c r="S113" s="81"/>
      <c r="T113" s="53"/>
    </row>
    <row r="114" spans="3:21" ht="22.5" customHeight="1">
      <c r="C114" s="13"/>
      <c r="D114" s="87"/>
      <c r="E114" s="87"/>
      <c r="F114" s="87"/>
      <c r="G114" s="87"/>
      <c r="H114" s="87"/>
      <c r="I114" s="87"/>
      <c r="J114" s="87"/>
      <c r="K114" s="87"/>
      <c r="L114" s="87"/>
      <c r="M114" s="87"/>
      <c r="N114" s="87"/>
      <c r="O114" s="87"/>
      <c r="P114" s="87"/>
      <c r="Q114" s="87"/>
      <c r="R114" s="87"/>
      <c r="S114" s="87"/>
      <c r="T114" s="53"/>
    </row>
    <row r="115" spans="3:21" ht="22.5" customHeight="1">
      <c r="C115" s="13"/>
      <c r="D115" s="87"/>
      <c r="E115" s="87"/>
      <c r="F115" s="87"/>
      <c r="G115" s="87"/>
      <c r="H115" s="87"/>
      <c r="I115" s="87"/>
      <c r="J115" s="87"/>
      <c r="K115" s="87"/>
      <c r="L115" s="87"/>
      <c r="M115" s="87"/>
      <c r="N115" s="87"/>
      <c r="O115" s="87"/>
      <c r="P115" s="87"/>
      <c r="Q115" s="87"/>
      <c r="R115" s="87"/>
      <c r="S115" s="87"/>
      <c r="T115" s="53"/>
    </row>
    <row r="116" spans="3:21" ht="22.5" customHeight="1">
      <c r="C116" s="13"/>
      <c r="D116" s="87"/>
      <c r="E116" s="87"/>
      <c r="F116" s="87"/>
      <c r="G116" s="87"/>
      <c r="H116" s="87"/>
      <c r="I116" s="87"/>
      <c r="J116" s="87"/>
      <c r="K116" s="87"/>
      <c r="L116" s="87"/>
      <c r="M116" s="87"/>
      <c r="N116" s="87"/>
      <c r="O116" s="87"/>
      <c r="P116" s="87"/>
      <c r="Q116" s="87"/>
      <c r="R116" s="87"/>
      <c r="S116" s="87"/>
      <c r="T116" s="53"/>
    </row>
    <row r="117" spans="3:21" ht="22.5" customHeight="1">
      <c r="C117" s="13"/>
      <c r="D117" s="87"/>
      <c r="E117" s="87"/>
      <c r="F117" s="87"/>
      <c r="G117" s="87"/>
      <c r="H117" s="87"/>
      <c r="I117" s="87"/>
      <c r="J117" s="87"/>
      <c r="K117" s="87"/>
      <c r="L117" s="87"/>
      <c r="M117" s="87"/>
      <c r="N117" s="87"/>
      <c r="O117" s="87"/>
      <c r="P117" s="87"/>
      <c r="Q117" s="87"/>
      <c r="R117" s="87"/>
      <c r="S117" s="87"/>
      <c r="T117" s="53"/>
    </row>
    <row r="118" spans="3:21" ht="22.5" customHeight="1">
      <c r="C118" s="13"/>
      <c r="D118" s="87"/>
      <c r="E118" s="87"/>
      <c r="F118" s="87"/>
      <c r="G118" s="87"/>
      <c r="H118" s="87"/>
      <c r="I118" s="87"/>
      <c r="J118" s="87"/>
      <c r="K118" s="87"/>
      <c r="L118" s="87"/>
      <c r="M118" s="87"/>
      <c r="N118" s="87"/>
      <c r="O118" s="87"/>
      <c r="P118" s="87"/>
      <c r="Q118" s="87"/>
      <c r="R118" s="87"/>
      <c r="S118" s="87"/>
      <c r="T118" s="53"/>
    </row>
    <row r="119" spans="3:21" ht="22.5" customHeight="1">
      <c r="C119" s="13"/>
      <c r="D119" s="87"/>
      <c r="E119" s="87"/>
      <c r="F119" s="87"/>
      <c r="G119" s="87"/>
      <c r="H119" s="87"/>
      <c r="I119" s="87"/>
      <c r="J119" s="87"/>
      <c r="K119" s="87"/>
      <c r="L119" s="87"/>
      <c r="M119" s="87"/>
      <c r="N119" s="87"/>
      <c r="O119" s="87"/>
      <c r="P119" s="87"/>
      <c r="Q119" s="87"/>
      <c r="R119" s="87"/>
      <c r="S119" s="87"/>
      <c r="T119" s="55"/>
    </row>
    <row r="120" spans="3:21" ht="22.5" customHeight="1" thickBot="1">
      <c r="C120" s="15"/>
      <c r="D120" s="82"/>
      <c r="E120" s="82"/>
      <c r="F120" s="82"/>
      <c r="G120" s="82"/>
      <c r="H120" s="82"/>
      <c r="I120" s="82"/>
      <c r="J120" s="82"/>
      <c r="K120" s="82"/>
      <c r="L120" s="82"/>
      <c r="M120" s="82"/>
      <c r="N120" s="82"/>
      <c r="O120" s="82"/>
      <c r="P120" s="82"/>
      <c r="Q120" s="82"/>
      <c r="R120" s="82"/>
      <c r="S120" s="82"/>
      <c r="T120" s="58"/>
      <c r="U120" s="31"/>
    </row>
    <row r="121" spans="3:21" ht="22.5" customHeight="1" thickBot="1">
      <c r="C121" s="16"/>
      <c r="D121" s="83"/>
      <c r="E121" s="83"/>
      <c r="F121" s="83"/>
      <c r="G121" s="83"/>
      <c r="H121" s="83"/>
      <c r="I121" s="83"/>
      <c r="J121" s="83"/>
      <c r="K121" s="83"/>
      <c r="L121" s="83"/>
      <c r="M121" s="83"/>
      <c r="N121" s="83"/>
      <c r="O121" s="83"/>
      <c r="P121" s="83"/>
      <c r="Q121" s="83"/>
      <c r="R121" s="83"/>
      <c r="S121" s="83"/>
      <c r="U121" s="31"/>
    </row>
    <row r="122" spans="3:21" ht="22.5" customHeight="1" thickBot="1">
      <c r="C122" s="17"/>
      <c r="D122" s="84"/>
      <c r="E122" s="84"/>
      <c r="F122" s="84"/>
      <c r="G122" s="84"/>
      <c r="H122" s="84"/>
      <c r="I122" s="84"/>
      <c r="J122" s="84"/>
      <c r="K122" s="84"/>
      <c r="L122" s="84"/>
      <c r="M122" s="84"/>
      <c r="N122" s="84"/>
      <c r="O122" s="84"/>
      <c r="P122" s="84"/>
      <c r="Q122" s="84"/>
      <c r="R122" s="84"/>
      <c r="S122" s="84"/>
      <c r="T122" s="59"/>
      <c r="U122" s="31"/>
    </row>
    <row r="123" spans="3:21" ht="22.5" customHeight="1">
      <c r="C123" s="13"/>
      <c r="D123" s="480" t="s">
        <v>56</v>
      </c>
      <c r="E123" s="481"/>
      <c r="F123" s="481"/>
      <c r="G123" s="481"/>
      <c r="H123" s="481"/>
      <c r="I123" s="481"/>
      <c r="J123" s="481"/>
      <c r="K123" s="481"/>
      <c r="L123" s="481"/>
      <c r="M123" s="481"/>
      <c r="N123" s="481"/>
      <c r="O123" s="481"/>
      <c r="P123" s="481"/>
      <c r="Q123" s="481"/>
      <c r="R123" s="481"/>
      <c r="S123" s="482"/>
      <c r="T123" s="52"/>
      <c r="U123" s="31"/>
    </row>
    <row r="124" spans="3:21" ht="22.5" customHeight="1" thickBot="1">
      <c r="C124" s="13"/>
      <c r="D124" s="483"/>
      <c r="E124" s="484"/>
      <c r="F124" s="484"/>
      <c r="G124" s="484"/>
      <c r="H124" s="484"/>
      <c r="I124" s="484"/>
      <c r="J124" s="484"/>
      <c r="K124" s="484"/>
      <c r="L124" s="484"/>
      <c r="M124" s="484"/>
      <c r="N124" s="484"/>
      <c r="O124" s="484"/>
      <c r="P124" s="484"/>
      <c r="Q124" s="484"/>
      <c r="R124" s="484"/>
      <c r="S124" s="485"/>
      <c r="T124" s="52"/>
      <c r="U124" s="31"/>
    </row>
    <row r="125" spans="3:21" ht="22.5" customHeight="1" thickBot="1">
      <c r="C125" s="13"/>
      <c r="D125" s="81"/>
      <c r="E125" s="81"/>
      <c r="F125" s="81"/>
      <c r="G125" s="81"/>
      <c r="H125" s="81"/>
      <c r="I125" s="81"/>
      <c r="J125" s="81"/>
      <c r="K125" s="81"/>
      <c r="L125" s="81"/>
      <c r="M125" s="81"/>
      <c r="N125" s="81"/>
      <c r="O125" s="81"/>
      <c r="P125" s="81"/>
      <c r="Q125" s="81"/>
      <c r="R125" s="81"/>
      <c r="S125" s="81"/>
      <c r="T125" s="55"/>
      <c r="U125" s="31"/>
    </row>
    <row r="126" spans="3:21" ht="22.5" customHeight="1" thickBot="1">
      <c r="C126" s="11"/>
      <c r="D126" s="486" t="s">
        <v>15</v>
      </c>
      <c r="E126" s="487"/>
      <c r="F126" s="487"/>
      <c r="G126" s="487"/>
      <c r="H126" s="487"/>
      <c r="I126" s="487"/>
      <c r="J126" s="487"/>
      <c r="K126" s="487"/>
      <c r="L126" s="487"/>
      <c r="M126" s="487"/>
      <c r="N126" s="487"/>
      <c r="O126" s="487"/>
      <c r="P126" s="487"/>
      <c r="Q126" s="487"/>
      <c r="R126" s="487"/>
      <c r="S126" s="488"/>
      <c r="T126" s="52"/>
      <c r="U126" s="31"/>
    </row>
    <row r="127" spans="3:21" ht="22.5" customHeight="1" thickBot="1">
      <c r="C127" s="11"/>
      <c r="D127" s="81"/>
      <c r="E127" s="81"/>
      <c r="F127" s="81"/>
      <c r="G127" s="81"/>
      <c r="H127" s="81"/>
      <c r="I127" s="81"/>
      <c r="J127" s="81"/>
      <c r="K127" s="81"/>
      <c r="L127" s="81"/>
      <c r="M127" s="81"/>
      <c r="N127" s="81"/>
      <c r="O127" s="81"/>
      <c r="P127" s="81"/>
      <c r="Q127" s="81"/>
      <c r="R127" s="81"/>
      <c r="S127" s="81"/>
      <c r="T127" s="55"/>
      <c r="U127" s="31"/>
    </row>
    <row r="128" spans="3:21" ht="22.5" customHeight="1">
      <c r="C128" s="210">
        <v>11</v>
      </c>
      <c r="D128" s="589" t="s">
        <v>64</v>
      </c>
      <c r="E128" s="590"/>
      <c r="F128" s="590"/>
      <c r="G128" s="590"/>
      <c r="H128" s="272"/>
      <c r="I128" s="273"/>
      <c r="J128" s="273"/>
      <c r="K128" s="273"/>
      <c r="L128" s="273"/>
      <c r="M128" s="273"/>
      <c r="N128" s="273"/>
      <c r="O128" s="273"/>
      <c r="P128" s="273"/>
      <c r="Q128" s="273"/>
      <c r="R128" s="273"/>
      <c r="S128" s="274"/>
      <c r="T128" s="53"/>
      <c r="U128" s="31"/>
    </row>
    <row r="129" spans="3:22" ht="22.5" customHeight="1">
      <c r="C129" s="210"/>
      <c r="D129" s="559"/>
      <c r="E129" s="560"/>
      <c r="F129" s="560"/>
      <c r="G129" s="560"/>
      <c r="H129" s="275"/>
      <c r="I129" s="276"/>
      <c r="J129" s="276"/>
      <c r="K129" s="276"/>
      <c r="L129" s="276"/>
      <c r="M129" s="276"/>
      <c r="N129" s="276"/>
      <c r="O129" s="276"/>
      <c r="P129" s="276"/>
      <c r="Q129" s="276"/>
      <c r="R129" s="276"/>
      <c r="S129" s="277"/>
      <c r="T129" s="53"/>
      <c r="U129" s="31"/>
    </row>
    <row r="130" spans="3:22" ht="22.5" customHeight="1">
      <c r="C130" s="210">
        <v>12</v>
      </c>
      <c r="D130" s="559" t="s">
        <v>65</v>
      </c>
      <c r="E130" s="560"/>
      <c r="F130" s="560"/>
      <c r="G130" s="560"/>
      <c r="H130" s="278"/>
      <c r="I130" s="279"/>
      <c r="J130" s="279"/>
      <c r="K130" s="279"/>
      <c r="L130" s="279"/>
      <c r="M130" s="279"/>
      <c r="N130" s="279"/>
      <c r="O130" s="279"/>
      <c r="P130" s="279"/>
      <c r="Q130" s="279"/>
      <c r="R130" s="279"/>
      <c r="S130" s="280"/>
      <c r="T130" s="53"/>
      <c r="U130" s="31"/>
    </row>
    <row r="131" spans="3:22" ht="22.5" customHeight="1">
      <c r="C131" s="210"/>
      <c r="D131" s="559"/>
      <c r="E131" s="560"/>
      <c r="F131" s="560"/>
      <c r="G131" s="560"/>
      <c r="H131" s="281"/>
      <c r="I131" s="282"/>
      <c r="J131" s="282"/>
      <c r="K131" s="282"/>
      <c r="L131" s="282"/>
      <c r="M131" s="282"/>
      <c r="N131" s="282"/>
      <c r="O131" s="282"/>
      <c r="P131" s="282"/>
      <c r="Q131" s="282"/>
      <c r="R131" s="282"/>
      <c r="S131" s="283"/>
      <c r="T131" s="53"/>
      <c r="U131" s="31"/>
    </row>
    <row r="132" spans="3:22" ht="22.5" customHeight="1">
      <c r="C132" s="210"/>
      <c r="D132" s="559"/>
      <c r="E132" s="560"/>
      <c r="F132" s="560"/>
      <c r="G132" s="560"/>
      <c r="H132" s="281"/>
      <c r="I132" s="282"/>
      <c r="J132" s="282"/>
      <c r="K132" s="282"/>
      <c r="L132" s="282"/>
      <c r="M132" s="282"/>
      <c r="N132" s="282"/>
      <c r="O132" s="282"/>
      <c r="P132" s="282"/>
      <c r="Q132" s="282"/>
      <c r="R132" s="282"/>
      <c r="S132" s="283"/>
      <c r="T132" s="53"/>
      <c r="U132" s="31"/>
    </row>
    <row r="133" spans="3:22" ht="22.5" customHeight="1">
      <c r="C133" s="210"/>
      <c r="D133" s="559"/>
      <c r="E133" s="560"/>
      <c r="F133" s="560"/>
      <c r="G133" s="560"/>
      <c r="H133" s="281"/>
      <c r="I133" s="282"/>
      <c r="J133" s="282"/>
      <c r="K133" s="282"/>
      <c r="L133" s="282"/>
      <c r="M133" s="282"/>
      <c r="N133" s="282"/>
      <c r="O133" s="282"/>
      <c r="P133" s="282"/>
      <c r="Q133" s="282"/>
      <c r="R133" s="282"/>
      <c r="S133" s="283"/>
      <c r="T133" s="53"/>
      <c r="U133" s="31"/>
    </row>
    <row r="134" spans="3:22" ht="22.5" customHeight="1" thickBot="1">
      <c r="C134" s="210"/>
      <c r="D134" s="559"/>
      <c r="E134" s="560"/>
      <c r="F134" s="560"/>
      <c r="G134" s="560"/>
      <c r="H134" s="275"/>
      <c r="I134" s="276"/>
      <c r="J134" s="276"/>
      <c r="K134" s="276"/>
      <c r="L134" s="276"/>
      <c r="M134" s="276"/>
      <c r="N134" s="276"/>
      <c r="O134" s="276"/>
      <c r="P134" s="276"/>
      <c r="Q134" s="276"/>
      <c r="R134" s="276"/>
      <c r="S134" s="277"/>
      <c r="T134" s="53"/>
      <c r="U134" s="31"/>
    </row>
    <row r="135" spans="3:22" ht="22.5" customHeight="1">
      <c r="C135" s="210">
        <v>13</v>
      </c>
      <c r="D135" s="572" t="s">
        <v>16</v>
      </c>
      <c r="E135" s="573"/>
      <c r="F135" s="573"/>
      <c r="G135" s="574"/>
      <c r="H135" s="601" t="s">
        <v>18</v>
      </c>
      <c r="I135" s="602"/>
      <c r="J135" s="602"/>
      <c r="K135" s="602"/>
      <c r="L135" s="602"/>
      <c r="M135" s="602"/>
      <c r="N135" s="602"/>
      <c r="O135" s="602"/>
      <c r="P135" s="602"/>
      <c r="Q135" s="602"/>
      <c r="R135" s="602"/>
      <c r="S135" s="603"/>
      <c r="T135" s="53"/>
      <c r="U135" s="64"/>
      <c r="V135" s="67" t="s">
        <v>17</v>
      </c>
    </row>
    <row r="136" spans="3:22" ht="22.5" customHeight="1">
      <c r="C136" s="210"/>
      <c r="D136" s="517"/>
      <c r="E136" s="515"/>
      <c r="F136" s="515"/>
      <c r="G136" s="575"/>
      <c r="H136" s="604"/>
      <c r="I136" s="605"/>
      <c r="J136" s="605"/>
      <c r="K136" s="605"/>
      <c r="L136" s="605"/>
      <c r="M136" s="605"/>
      <c r="N136" s="605"/>
      <c r="O136" s="605"/>
      <c r="P136" s="605"/>
      <c r="Q136" s="605"/>
      <c r="R136" s="605"/>
      <c r="S136" s="606"/>
      <c r="T136" s="53"/>
      <c r="U136" s="65"/>
      <c r="V136" s="67" t="s">
        <v>18</v>
      </c>
    </row>
    <row r="137" spans="3:22" ht="22.5" customHeight="1">
      <c r="C137" s="210"/>
      <c r="D137" s="517"/>
      <c r="E137" s="515"/>
      <c r="F137" s="515"/>
      <c r="G137" s="575"/>
      <c r="H137" s="604"/>
      <c r="I137" s="605"/>
      <c r="J137" s="605"/>
      <c r="K137" s="605"/>
      <c r="L137" s="605"/>
      <c r="M137" s="605"/>
      <c r="N137" s="605"/>
      <c r="O137" s="605"/>
      <c r="P137" s="605"/>
      <c r="Q137" s="605"/>
      <c r="R137" s="605"/>
      <c r="S137" s="606"/>
      <c r="T137" s="53"/>
      <c r="U137" s="63"/>
    </row>
    <row r="138" spans="3:22" ht="22.5" customHeight="1">
      <c r="C138" s="210"/>
      <c r="D138" s="577"/>
      <c r="E138" s="578"/>
      <c r="F138" s="578"/>
      <c r="G138" s="579"/>
      <c r="H138" s="607"/>
      <c r="I138" s="608"/>
      <c r="J138" s="608"/>
      <c r="K138" s="608"/>
      <c r="L138" s="608"/>
      <c r="M138" s="608"/>
      <c r="N138" s="608"/>
      <c r="O138" s="608"/>
      <c r="P138" s="608"/>
      <c r="Q138" s="608"/>
      <c r="R138" s="608"/>
      <c r="S138" s="609"/>
      <c r="T138" s="53"/>
      <c r="U138" s="66"/>
    </row>
    <row r="139" spans="3:22" ht="22.5" customHeight="1">
      <c r="C139" s="210">
        <v>14</v>
      </c>
      <c r="D139" s="559" t="s">
        <v>19</v>
      </c>
      <c r="E139" s="560"/>
      <c r="F139" s="560"/>
      <c r="G139" s="560"/>
      <c r="H139" s="307"/>
      <c r="I139" s="308"/>
      <c r="J139" s="308"/>
      <c r="K139" s="308"/>
      <c r="L139" s="308"/>
      <c r="M139" s="308"/>
      <c r="N139" s="308"/>
      <c r="O139" s="308"/>
      <c r="P139" s="308"/>
      <c r="Q139" s="308"/>
      <c r="R139" s="308"/>
      <c r="S139" s="309"/>
      <c r="T139" s="53"/>
      <c r="U139" s="31"/>
    </row>
    <row r="140" spans="3:22" ht="22.5" customHeight="1">
      <c r="C140" s="210"/>
      <c r="D140" s="559"/>
      <c r="E140" s="560"/>
      <c r="F140" s="560"/>
      <c r="G140" s="560"/>
      <c r="H140" s="310"/>
      <c r="I140" s="311"/>
      <c r="J140" s="311"/>
      <c r="K140" s="311"/>
      <c r="L140" s="311"/>
      <c r="M140" s="311"/>
      <c r="N140" s="311"/>
      <c r="O140" s="311"/>
      <c r="P140" s="311"/>
      <c r="Q140" s="311"/>
      <c r="R140" s="311"/>
      <c r="S140" s="312"/>
      <c r="T140" s="53"/>
      <c r="U140" s="31"/>
    </row>
    <row r="141" spans="3:22" ht="22.5" customHeight="1" thickBot="1">
      <c r="C141" s="210"/>
      <c r="D141" s="566"/>
      <c r="E141" s="567"/>
      <c r="F141" s="567"/>
      <c r="G141" s="567"/>
      <c r="H141" s="313"/>
      <c r="I141" s="314"/>
      <c r="J141" s="314"/>
      <c r="K141" s="314"/>
      <c r="L141" s="314"/>
      <c r="M141" s="314"/>
      <c r="N141" s="314"/>
      <c r="O141" s="314"/>
      <c r="P141" s="314"/>
      <c r="Q141" s="314"/>
      <c r="R141" s="314"/>
      <c r="S141" s="315"/>
      <c r="T141" s="55"/>
      <c r="U141" s="31"/>
    </row>
    <row r="142" spans="3:22" ht="22.5" customHeight="1">
      <c r="C142" s="96"/>
      <c r="D142" s="467" t="s">
        <v>20</v>
      </c>
      <c r="E142" s="468"/>
      <c r="F142" s="468"/>
      <c r="G142" s="468"/>
      <c r="H142" s="592" t="s">
        <v>57</v>
      </c>
      <c r="I142" s="593"/>
      <c r="J142" s="593"/>
      <c r="K142" s="593"/>
      <c r="L142" s="593"/>
      <c r="M142" s="593"/>
      <c r="N142" s="593"/>
      <c r="O142" s="593"/>
      <c r="P142" s="593"/>
      <c r="Q142" s="593"/>
      <c r="R142" s="593"/>
      <c r="S142" s="594"/>
      <c r="T142" s="55"/>
      <c r="U142" s="31"/>
    </row>
    <row r="143" spans="3:22" ht="22.5" customHeight="1">
      <c r="C143" s="96">
        <v>15</v>
      </c>
      <c r="D143" s="467"/>
      <c r="E143" s="468"/>
      <c r="F143" s="468"/>
      <c r="G143" s="468"/>
      <c r="H143" s="595"/>
      <c r="I143" s="596"/>
      <c r="J143" s="596"/>
      <c r="K143" s="596"/>
      <c r="L143" s="596"/>
      <c r="M143" s="596"/>
      <c r="N143" s="596"/>
      <c r="O143" s="596"/>
      <c r="P143" s="596"/>
      <c r="Q143" s="596"/>
      <c r="R143" s="596"/>
      <c r="S143" s="597"/>
      <c r="T143" s="55"/>
      <c r="U143" s="31"/>
    </row>
    <row r="144" spans="3:22" ht="22.5" customHeight="1" thickBot="1">
      <c r="C144" s="96"/>
      <c r="D144" s="494"/>
      <c r="E144" s="495"/>
      <c r="F144" s="495"/>
      <c r="G144" s="495"/>
      <c r="H144" s="598"/>
      <c r="I144" s="599"/>
      <c r="J144" s="599"/>
      <c r="K144" s="599"/>
      <c r="L144" s="599"/>
      <c r="M144" s="599"/>
      <c r="N144" s="599"/>
      <c r="O144" s="599"/>
      <c r="P144" s="599"/>
      <c r="Q144" s="599"/>
      <c r="R144" s="599"/>
      <c r="S144" s="600"/>
      <c r="T144" s="55"/>
      <c r="U144" s="31"/>
    </row>
    <row r="145" spans="3:21" ht="22.5" customHeight="1">
      <c r="C145" s="210">
        <v>16</v>
      </c>
      <c r="D145" s="467" t="s">
        <v>83</v>
      </c>
      <c r="E145" s="468"/>
      <c r="F145" s="468"/>
      <c r="G145" s="468"/>
      <c r="H145" s="232"/>
      <c r="I145" s="316"/>
      <c r="J145" s="316"/>
      <c r="K145" s="316"/>
      <c r="L145" s="316"/>
      <c r="M145" s="316"/>
      <c r="N145" s="316"/>
      <c r="O145" s="316"/>
      <c r="P145" s="316"/>
      <c r="Q145" s="316"/>
      <c r="R145" s="316"/>
      <c r="S145" s="317"/>
      <c r="T145" s="52"/>
      <c r="U145" s="31"/>
    </row>
    <row r="146" spans="3:21" ht="22.5" customHeight="1">
      <c r="C146" s="210"/>
      <c r="D146" s="467"/>
      <c r="E146" s="468"/>
      <c r="F146" s="468"/>
      <c r="G146" s="468"/>
      <c r="H146" s="318"/>
      <c r="I146" s="319"/>
      <c r="J146" s="319"/>
      <c r="K146" s="319"/>
      <c r="L146" s="319"/>
      <c r="M146" s="319"/>
      <c r="N146" s="319"/>
      <c r="O146" s="319"/>
      <c r="P146" s="319"/>
      <c r="Q146" s="319"/>
      <c r="R146" s="319"/>
      <c r="S146" s="320"/>
      <c r="T146" s="55"/>
      <c r="U146" s="31"/>
    </row>
    <row r="147" spans="3:21" ht="22.5" customHeight="1" thickBot="1">
      <c r="C147" s="210"/>
      <c r="D147" s="494"/>
      <c r="E147" s="495"/>
      <c r="F147" s="495"/>
      <c r="G147" s="495"/>
      <c r="H147" s="321"/>
      <c r="I147" s="322"/>
      <c r="J147" s="322"/>
      <c r="K147" s="322"/>
      <c r="L147" s="322"/>
      <c r="M147" s="322"/>
      <c r="N147" s="322"/>
      <c r="O147" s="322"/>
      <c r="P147" s="322"/>
      <c r="Q147" s="322"/>
      <c r="R147" s="322"/>
      <c r="S147" s="323"/>
      <c r="T147" s="52"/>
      <c r="U147" s="31"/>
    </row>
    <row r="148" spans="3:21" ht="22.5" customHeight="1">
      <c r="C148" s="13"/>
      <c r="D148" s="87"/>
      <c r="E148" s="87"/>
      <c r="F148" s="87"/>
      <c r="G148" s="87"/>
      <c r="H148" s="87"/>
      <c r="I148" s="87"/>
      <c r="J148" s="87"/>
      <c r="K148" s="87"/>
      <c r="L148" s="87"/>
      <c r="M148" s="87"/>
      <c r="N148" s="87"/>
      <c r="O148" s="87"/>
      <c r="P148" s="87"/>
      <c r="Q148" s="87"/>
      <c r="R148" s="87"/>
      <c r="S148" s="87"/>
      <c r="T148" s="55"/>
      <c r="U148" s="31"/>
    </row>
    <row r="149" spans="3:21" ht="22.5" customHeight="1">
      <c r="C149" s="13"/>
      <c r="D149" s="87"/>
      <c r="E149" s="87"/>
      <c r="F149" s="87"/>
      <c r="G149" s="87"/>
      <c r="H149" s="87"/>
      <c r="I149" s="87"/>
      <c r="J149" s="87"/>
      <c r="K149" s="87"/>
      <c r="L149" s="87"/>
      <c r="M149" s="87"/>
      <c r="N149" s="87"/>
      <c r="O149" s="87"/>
      <c r="P149" s="87"/>
      <c r="Q149" s="87"/>
      <c r="R149" s="87"/>
      <c r="S149" s="87"/>
      <c r="T149" s="53"/>
      <c r="U149" s="31"/>
    </row>
    <row r="150" spans="3:21" ht="22.5" customHeight="1">
      <c r="C150" s="13"/>
      <c r="D150" s="87"/>
      <c r="E150" s="87"/>
      <c r="F150" s="87"/>
      <c r="G150" s="87"/>
      <c r="H150" s="87"/>
      <c r="I150" s="87"/>
      <c r="J150" s="87"/>
      <c r="K150" s="87"/>
      <c r="L150" s="87"/>
      <c r="M150" s="87"/>
      <c r="N150" s="87"/>
      <c r="O150" s="87"/>
      <c r="P150" s="87"/>
      <c r="Q150" s="87"/>
      <c r="R150" s="87"/>
      <c r="S150" s="87"/>
      <c r="T150" s="53"/>
      <c r="U150" s="31"/>
    </row>
    <row r="151" spans="3:21" ht="22.5" customHeight="1">
      <c r="C151" s="13"/>
      <c r="D151" s="87"/>
      <c r="E151" s="87"/>
      <c r="F151" s="87"/>
      <c r="G151" s="87"/>
      <c r="H151" s="87"/>
      <c r="I151" s="87"/>
      <c r="J151" s="87"/>
      <c r="K151" s="87"/>
      <c r="L151" s="87"/>
      <c r="M151" s="87"/>
      <c r="N151" s="87"/>
      <c r="O151" s="87"/>
      <c r="P151" s="87"/>
      <c r="Q151" s="87"/>
      <c r="R151" s="87"/>
      <c r="S151" s="87"/>
      <c r="T151" s="53"/>
      <c r="U151" s="31"/>
    </row>
    <row r="152" spans="3:21" ht="22.5" customHeight="1">
      <c r="C152" s="13"/>
      <c r="D152" s="87"/>
      <c r="E152" s="87"/>
      <c r="F152" s="87"/>
      <c r="G152" s="87"/>
      <c r="H152" s="87"/>
      <c r="I152" s="87"/>
      <c r="J152" s="87"/>
      <c r="K152" s="87"/>
      <c r="L152" s="87"/>
      <c r="M152" s="87"/>
      <c r="N152" s="87"/>
      <c r="O152" s="87"/>
      <c r="P152" s="87"/>
      <c r="Q152" s="87"/>
      <c r="R152" s="87"/>
      <c r="S152" s="87"/>
      <c r="T152" s="53"/>
      <c r="U152" s="31"/>
    </row>
    <row r="153" spans="3:21" ht="22.5" customHeight="1">
      <c r="C153" s="13"/>
      <c r="D153" s="87"/>
      <c r="E153" s="87"/>
      <c r="F153" s="87"/>
      <c r="G153" s="87"/>
      <c r="H153" s="87"/>
      <c r="I153" s="87"/>
      <c r="J153" s="87"/>
      <c r="K153" s="87"/>
      <c r="L153" s="87"/>
      <c r="M153" s="87"/>
      <c r="N153" s="87"/>
      <c r="O153" s="87"/>
      <c r="P153" s="87"/>
      <c r="Q153" s="87"/>
      <c r="R153" s="87"/>
      <c r="S153" s="87"/>
      <c r="T153" s="53"/>
      <c r="U153" s="31"/>
    </row>
    <row r="154" spans="3:21" ht="22.5" customHeight="1">
      <c r="C154" s="13"/>
      <c r="D154" s="87"/>
      <c r="E154" s="87"/>
      <c r="F154" s="87"/>
      <c r="G154" s="87"/>
      <c r="H154" s="87"/>
      <c r="I154" s="87"/>
      <c r="J154" s="87"/>
      <c r="K154" s="87"/>
      <c r="L154" s="87"/>
      <c r="M154" s="87"/>
      <c r="N154" s="87"/>
      <c r="O154" s="87"/>
      <c r="P154" s="87"/>
      <c r="Q154" s="87"/>
      <c r="R154" s="87"/>
      <c r="S154" s="87"/>
      <c r="T154" s="53"/>
      <c r="U154" s="31"/>
    </row>
    <row r="155" spans="3:21" ht="22.5" customHeight="1">
      <c r="C155" s="13"/>
      <c r="D155" s="87"/>
      <c r="E155" s="87"/>
      <c r="F155" s="87"/>
      <c r="G155" s="87"/>
      <c r="H155" s="87"/>
      <c r="I155" s="87"/>
      <c r="J155" s="87"/>
      <c r="K155" s="87"/>
      <c r="L155" s="87"/>
      <c r="M155" s="87"/>
      <c r="N155" s="87"/>
      <c r="O155" s="87"/>
      <c r="P155" s="87"/>
      <c r="Q155" s="87"/>
      <c r="R155" s="87"/>
      <c r="S155" s="87"/>
      <c r="T155" s="53"/>
      <c r="U155" s="31"/>
    </row>
    <row r="156" spans="3:21" ht="22.5" customHeight="1">
      <c r="C156" s="13"/>
      <c r="D156" s="87"/>
      <c r="E156" s="87"/>
      <c r="F156" s="87"/>
      <c r="G156" s="87"/>
      <c r="H156" s="87"/>
      <c r="I156" s="87"/>
      <c r="J156" s="87"/>
      <c r="K156" s="87"/>
      <c r="L156" s="87"/>
      <c r="M156" s="87"/>
      <c r="N156" s="87"/>
      <c r="O156" s="87"/>
      <c r="P156" s="87"/>
      <c r="Q156" s="87"/>
      <c r="R156" s="87"/>
      <c r="S156" s="87"/>
      <c r="T156" s="53"/>
      <c r="U156" s="31"/>
    </row>
    <row r="157" spans="3:21" ht="22.5" customHeight="1">
      <c r="C157" s="13"/>
      <c r="D157" s="87"/>
      <c r="E157" s="87"/>
      <c r="F157" s="87"/>
      <c r="G157" s="87"/>
      <c r="H157" s="87"/>
      <c r="I157" s="87"/>
      <c r="J157" s="87"/>
      <c r="K157" s="87"/>
      <c r="L157" s="87"/>
      <c r="M157" s="87"/>
      <c r="N157" s="87"/>
      <c r="O157" s="87"/>
      <c r="P157" s="87"/>
      <c r="Q157" s="87"/>
      <c r="R157" s="87"/>
      <c r="S157" s="87"/>
      <c r="T157" s="55"/>
      <c r="U157" s="31"/>
    </row>
    <row r="158" spans="3:21" ht="22.5" customHeight="1">
      <c r="C158" s="13"/>
      <c r="D158" s="87"/>
      <c r="E158" s="87"/>
      <c r="F158" s="87"/>
      <c r="G158" s="87"/>
      <c r="H158" s="87"/>
      <c r="I158" s="87"/>
      <c r="J158" s="87"/>
      <c r="K158" s="87"/>
      <c r="L158" s="87"/>
      <c r="M158" s="87"/>
      <c r="N158" s="87"/>
      <c r="O158" s="87"/>
      <c r="P158" s="87"/>
      <c r="Q158" s="87"/>
      <c r="R158" s="87"/>
      <c r="S158" s="87"/>
      <c r="T158" s="55"/>
      <c r="U158" s="31"/>
    </row>
    <row r="159" spans="3:21" ht="22.5" customHeight="1">
      <c r="C159" s="13"/>
      <c r="D159" s="87"/>
      <c r="E159" s="87"/>
      <c r="F159" s="87"/>
      <c r="G159" s="87"/>
      <c r="H159" s="87"/>
      <c r="I159" s="87"/>
      <c r="J159" s="87"/>
      <c r="K159" s="87"/>
      <c r="L159" s="87"/>
      <c r="M159" s="87"/>
      <c r="N159" s="87"/>
      <c r="O159" s="87"/>
      <c r="P159" s="87"/>
      <c r="Q159" s="87"/>
      <c r="R159" s="87"/>
      <c r="S159" s="87"/>
      <c r="T159" s="55"/>
      <c r="U159" s="31"/>
    </row>
    <row r="160" spans="3:21" ht="22.5" customHeight="1">
      <c r="C160" s="13"/>
      <c r="D160" s="81"/>
      <c r="E160" s="81"/>
      <c r="F160" s="81"/>
      <c r="G160" s="81"/>
      <c r="H160" s="81"/>
      <c r="I160" s="81"/>
      <c r="J160" s="81"/>
      <c r="K160" s="81"/>
      <c r="L160" s="81"/>
      <c r="M160" s="81"/>
      <c r="N160" s="81"/>
      <c r="O160" s="81"/>
      <c r="P160" s="81"/>
      <c r="Q160" s="81"/>
      <c r="R160" s="81"/>
      <c r="S160" s="81"/>
      <c r="T160" s="55"/>
      <c r="U160" s="31"/>
    </row>
    <row r="161" spans="3:21" ht="22.5" customHeight="1" thickBot="1">
      <c r="C161" s="15"/>
      <c r="D161" s="82"/>
      <c r="E161" s="82"/>
      <c r="F161" s="82"/>
      <c r="G161" s="82"/>
      <c r="H161" s="82"/>
      <c r="I161" s="82"/>
      <c r="J161" s="82"/>
      <c r="K161" s="82"/>
      <c r="L161" s="82"/>
      <c r="M161" s="82"/>
      <c r="N161" s="82"/>
      <c r="O161" s="82"/>
      <c r="P161" s="82"/>
      <c r="Q161" s="82"/>
      <c r="R161" s="82"/>
      <c r="S161" s="82"/>
      <c r="T161" s="58"/>
      <c r="U161" s="31"/>
    </row>
    <row r="162" spans="3:21" ht="22.5" customHeight="1" thickBot="1">
      <c r="C162" s="16"/>
      <c r="D162" s="83"/>
      <c r="E162" s="83"/>
      <c r="F162" s="83"/>
      <c r="G162" s="83"/>
      <c r="H162" s="83"/>
      <c r="I162" s="83"/>
      <c r="J162" s="83"/>
      <c r="K162" s="83"/>
      <c r="L162" s="83"/>
      <c r="M162" s="83"/>
      <c r="N162" s="83"/>
      <c r="O162" s="83"/>
      <c r="P162" s="83"/>
      <c r="Q162" s="83"/>
      <c r="R162" s="83"/>
      <c r="S162" s="83"/>
    </row>
    <row r="163" spans="3:21" ht="22.5" customHeight="1" thickBot="1">
      <c r="C163" s="17"/>
      <c r="D163" s="84"/>
      <c r="E163" s="84"/>
      <c r="F163" s="84"/>
      <c r="G163" s="84"/>
      <c r="H163" s="84"/>
      <c r="I163" s="84"/>
      <c r="J163" s="84"/>
      <c r="K163" s="84"/>
      <c r="L163" s="84"/>
      <c r="M163" s="84"/>
      <c r="N163" s="84"/>
      <c r="O163" s="84"/>
      <c r="P163" s="84"/>
      <c r="Q163" s="84"/>
      <c r="R163" s="84"/>
      <c r="S163" s="84"/>
      <c r="T163" s="59"/>
    </row>
    <row r="164" spans="3:21" ht="22.5" customHeight="1">
      <c r="C164" s="13"/>
      <c r="D164" s="480" t="s">
        <v>56</v>
      </c>
      <c r="E164" s="481"/>
      <c r="F164" s="481"/>
      <c r="G164" s="481"/>
      <c r="H164" s="481"/>
      <c r="I164" s="481"/>
      <c r="J164" s="481"/>
      <c r="K164" s="481"/>
      <c r="L164" s="481"/>
      <c r="M164" s="481"/>
      <c r="N164" s="481"/>
      <c r="O164" s="481"/>
      <c r="P164" s="481"/>
      <c r="Q164" s="481"/>
      <c r="R164" s="481"/>
      <c r="S164" s="482"/>
      <c r="T164" s="52"/>
    </row>
    <row r="165" spans="3:21" ht="22.5" customHeight="1" thickBot="1">
      <c r="C165" s="13"/>
      <c r="D165" s="483"/>
      <c r="E165" s="484"/>
      <c r="F165" s="484"/>
      <c r="G165" s="484"/>
      <c r="H165" s="484"/>
      <c r="I165" s="484"/>
      <c r="J165" s="484"/>
      <c r="K165" s="484"/>
      <c r="L165" s="484"/>
      <c r="M165" s="484"/>
      <c r="N165" s="484"/>
      <c r="O165" s="484"/>
      <c r="P165" s="484"/>
      <c r="Q165" s="484"/>
      <c r="R165" s="484"/>
      <c r="S165" s="485"/>
      <c r="T165" s="52"/>
    </row>
    <row r="166" spans="3:21" ht="22.5" customHeight="1" thickBot="1">
      <c r="C166" s="13"/>
      <c r="D166" s="81"/>
      <c r="E166" s="81"/>
      <c r="F166" s="81"/>
      <c r="G166" s="81"/>
      <c r="H166" s="81"/>
      <c r="I166" s="81"/>
      <c r="J166" s="81"/>
      <c r="K166" s="81"/>
      <c r="L166" s="81"/>
      <c r="M166" s="81"/>
      <c r="N166" s="81"/>
      <c r="O166" s="81"/>
      <c r="P166" s="81"/>
      <c r="Q166" s="81"/>
      <c r="R166" s="81"/>
      <c r="S166" s="81"/>
      <c r="T166" s="55"/>
    </row>
    <row r="167" spans="3:21" ht="22.5" customHeight="1" thickBot="1">
      <c r="C167" s="11"/>
      <c r="D167" s="486" t="s">
        <v>21</v>
      </c>
      <c r="E167" s="487"/>
      <c r="F167" s="487"/>
      <c r="G167" s="487"/>
      <c r="H167" s="487"/>
      <c r="I167" s="487"/>
      <c r="J167" s="487"/>
      <c r="K167" s="487"/>
      <c r="L167" s="487"/>
      <c r="M167" s="487"/>
      <c r="N167" s="487"/>
      <c r="O167" s="487"/>
      <c r="P167" s="487"/>
      <c r="Q167" s="487"/>
      <c r="R167" s="487"/>
      <c r="S167" s="488"/>
      <c r="T167" s="52"/>
    </row>
    <row r="168" spans="3:21" ht="22.5" customHeight="1">
      <c r="C168" s="12"/>
      <c r="D168" s="81"/>
      <c r="E168" s="81"/>
      <c r="F168" s="81"/>
      <c r="G168" s="81"/>
      <c r="H168" s="81"/>
      <c r="I168" s="81"/>
      <c r="J168" s="81"/>
      <c r="K168" s="81"/>
      <c r="L168" s="81"/>
      <c r="M168" s="81"/>
      <c r="N168" s="81"/>
      <c r="O168" s="81"/>
      <c r="P168" s="81"/>
      <c r="Q168" s="81"/>
      <c r="R168" s="81"/>
      <c r="S168" s="81"/>
      <c r="T168" s="55"/>
    </row>
    <row r="169" spans="3:21" ht="22.5" customHeight="1">
      <c r="C169" s="284"/>
      <c r="D169" s="613" t="s">
        <v>77</v>
      </c>
      <c r="E169" s="614"/>
      <c r="F169" s="614"/>
      <c r="G169" s="614"/>
      <c r="H169" s="614"/>
      <c r="I169" s="614"/>
      <c r="J169" s="614"/>
      <c r="K169" s="614"/>
      <c r="L169" s="614"/>
      <c r="M169" s="614"/>
      <c r="N169" s="614"/>
      <c r="O169" s="614"/>
      <c r="P169" s="614"/>
      <c r="Q169" s="614"/>
      <c r="R169" s="614"/>
      <c r="S169" s="614"/>
      <c r="T169" s="53"/>
      <c r="U169" s="503"/>
    </row>
    <row r="170" spans="3:21" ht="22.5" customHeight="1">
      <c r="C170" s="284"/>
      <c r="D170" s="614"/>
      <c r="E170" s="614"/>
      <c r="F170" s="614"/>
      <c r="G170" s="614"/>
      <c r="H170" s="614"/>
      <c r="I170" s="614"/>
      <c r="J170" s="614"/>
      <c r="K170" s="614"/>
      <c r="L170" s="614"/>
      <c r="M170" s="614"/>
      <c r="N170" s="614"/>
      <c r="O170" s="614"/>
      <c r="P170" s="614"/>
      <c r="Q170" s="614"/>
      <c r="R170" s="614"/>
      <c r="S170" s="614"/>
      <c r="T170" s="53"/>
      <c r="U170" s="503"/>
    </row>
    <row r="171" spans="3:21" ht="22.5" customHeight="1">
      <c r="C171" s="284"/>
      <c r="D171" s="614"/>
      <c r="E171" s="614"/>
      <c r="F171" s="614"/>
      <c r="G171" s="614"/>
      <c r="H171" s="614"/>
      <c r="I171" s="614"/>
      <c r="J171" s="614"/>
      <c r="K171" s="614"/>
      <c r="L171" s="614"/>
      <c r="M171" s="614"/>
      <c r="N171" s="614"/>
      <c r="O171" s="614"/>
      <c r="P171" s="614"/>
      <c r="Q171" s="614"/>
      <c r="R171" s="614"/>
      <c r="S171" s="614"/>
      <c r="T171" s="53"/>
      <c r="U171" s="503"/>
    </row>
    <row r="172" spans="3:21" ht="22.5" customHeight="1">
      <c r="C172" s="284"/>
      <c r="D172" s="614"/>
      <c r="E172" s="614"/>
      <c r="F172" s="614"/>
      <c r="G172" s="614"/>
      <c r="H172" s="614"/>
      <c r="I172" s="614"/>
      <c r="J172" s="614"/>
      <c r="K172" s="614"/>
      <c r="L172" s="614"/>
      <c r="M172" s="614"/>
      <c r="N172" s="614"/>
      <c r="O172" s="614"/>
      <c r="P172" s="614"/>
      <c r="Q172" s="614"/>
      <c r="R172" s="614"/>
      <c r="S172" s="614"/>
      <c r="T172" s="53"/>
    </row>
    <row r="173" spans="3:21" ht="22.5" customHeight="1">
      <c r="C173" s="284"/>
      <c r="D173" s="614"/>
      <c r="E173" s="614"/>
      <c r="F173" s="614"/>
      <c r="G173" s="614"/>
      <c r="H173" s="614"/>
      <c r="I173" s="614"/>
      <c r="J173" s="614"/>
      <c r="K173" s="614"/>
      <c r="L173" s="614"/>
      <c r="M173" s="614"/>
      <c r="N173" s="614"/>
      <c r="O173" s="614"/>
      <c r="P173" s="614"/>
      <c r="Q173" s="614"/>
      <c r="R173" s="614"/>
      <c r="S173" s="614"/>
      <c r="T173" s="53"/>
    </row>
    <row r="174" spans="3:21" ht="22.5" customHeight="1">
      <c r="C174" s="284"/>
      <c r="D174" s="614"/>
      <c r="E174" s="614"/>
      <c r="F174" s="614"/>
      <c r="G174" s="614"/>
      <c r="H174" s="614"/>
      <c r="I174" s="614"/>
      <c r="J174" s="614"/>
      <c r="K174" s="614"/>
      <c r="L174" s="614"/>
      <c r="M174" s="614"/>
      <c r="N174" s="614"/>
      <c r="O174" s="614"/>
      <c r="P174" s="614"/>
      <c r="Q174" s="614"/>
      <c r="R174" s="614"/>
      <c r="S174" s="614"/>
      <c r="T174" s="53"/>
    </row>
    <row r="175" spans="3:21" ht="22.5" customHeight="1">
      <c r="C175" s="565"/>
      <c r="D175" s="614"/>
      <c r="E175" s="614"/>
      <c r="F175" s="614"/>
      <c r="G175" s="614"/>
      <c r="H175" s="614"/>
      <c r="I175" s="614"/>
      <c r="J175" s="614"/>
      <c r="K175" s="614"/>
      <c r="L175" s="614"/>
      <c r="M175" s="614"/>
      <c r="N175" s="614"/>
      <c r="O175" s="614"/>
      <c r="P175" s="614"/>
      <c r="Q175" s="614"/>
      <c r="R175" s="614"/>
      <c r="S175" s="614"/>
      <c r="T175" s="53"/>
    </row>
    <row r="176" spans="3:21" ht="22.5" customHeight="1">
      <c r="C176" s="284"/>
      <c r="D176" s="614"/>
      <c r="E176" s="614"/>
      <c r="F176" s="614"/>
      <c r="G176" s="614"/>
      <c r="H176" s="614"/>
      <c r="I176" s="614"/>
      <c r="J176" s="614"/>
      <c r="K176" s="614"/>
      <c r="L176" s="614"/>
      <c r="M176" s="614"/>
      <c r="N176" s="614"/>
      <c r="O176" s="614"/>
      <c r="P176" s="614"/>
      <c r="Q176" s="614"/>
      <c r="R176" s="614"/>
      <c r="S176" s="614"/>
      <c r="T176" s="53"/>
    </row>
    <row r="177" spans="3:22" ht="22.5" customHeight="1" thickBot="1">
      <c r="C177" s="284"/>
      <c r="D177" s="615"/>
      <c r="E177" s="615"/>
      <c r="F177" s="615"/>
      <c r="G177" s="615"/>
      <c r="H177" s="615"/>
      <c r="I177" s="615"/>
      <c r="J177" s="615"/>
      <c r="K177" s="615"/>
      <c r="L177" s="615"/>
      <c r="M177" s="615"/>
      <c r="N177" s="615"/>
      <c r="O177" s="615"/>
      <c r="P177" s="615"/>
      <c r="Q177" s="615"/>
      <c r="R177" s="615"/>
      <c r="S177" s="615"/>
      <c r="T177" s="53"/>
    </row>
    <row r="178" spans="3:22" ht="22.5" customHeight="1">
      <c r="C178" s="284">
        <v>17</v>
      </c>
      <c r="D178" s="559" t="s">
        <v>22</v>
      </c>
      <c r="E178" s="560"/>
      <c r="F178" s="560"/>
      <c r="G178" s="560"/>
      <c r="H178" s="364"/>
      <c r="I178" s="365"/>
      <c r="J178" s="365"/>
      <c r="K178" s="365"/>
      <c r="L178" s="365"/>
      <c r="M178" s="365"/>
      <c r="N178" s="365"/>
      <c r="O178" s="365"/>
      <c r="P178" s="365"/>
      <c r="Q178" s="366"/>
      <c r="R178" s="334" t="s">
        <v>23</v>
      </c>
      <c r="S178" s="335"/>
      <c r="T178" s="53"/>
    </row>
    <row r="179" spans="3:22" ht="22.5" customHeight="1">
      <c r="C179" s="284"/>
      <c r="D179" s="559"/>
      <c r="E179" s="560"/>
      <c r="F179" s="560"/>
      <c r="G179" s="560"/>
      <c r="H179" s="340"/>
      <c r="I179" s="341"/>
      <c r="J179" s="341"/>
      <c r="K179" s="341"/>
      <c r="L179" s="341"/>
      <c r="M179" s="341"/>
      <c r="N179" s="341"/>
      <c r="O179" s="341"/>
      <c r="P179" s="341"/>
      <c r="Q179" s="342"/>
      <c r="R179" s="261"/>
      <c r="S179" s="336"/>
      <c r="T179" s="53"/>
    </row>
    <row r="180" spans="3:22" ht="22.5" customHeight="1">
      <c r="C180" s="284">
        <v>18</v>
      </c>
      <c r="D180" s="559" t="s">
        <v>24</v>
      </c>
      <c r="E180" s="560"/>
      <c r="F180" s="560"/>
      <c r="G180" s="560"/>
      <c r="H180" s="343"/>
      <c r="I180" s="344"/>
      <c r="J180" s="344"/>
      <c r="K180" s="344"/>
      <c r="L180" s="344"/>
      <c r="M180" s="344"/>
      <c r="N180" s="344"/>
      <c r="O180" s="344"/>
      <c r="P180" s="344"/>
      <c r="Q180" s="345"/>
      <c r="R180" s="261" t="s">
        <v>25</v>
      </c>
      <c r="S180" s="336"/>
      <c r="T180" s="53"/>
    </row>
    <row r="181" spans="3:22" ht="22.5" customHeight="1">
      <c r="C181" s="284"/>
      <c r="D181" s="559"/>
      <c r="E181" s="560"/>
      <c r="F181" s="560"/>
      <c r="G181" s="560"/>
      <c r="H181" s="346"/>
      <c r="I181" s="347"/>
      <c r="J181" s="347"/>
      <c r="K181" s="347"/>
      <c r="L181" s="347"/>
      <c r="M181" s="347"/>
      <c r="N181" s="347"/>
      <c r="O181" s="347"/>
      <c r="P181" s="347"/>
      <c r="Q181" s="348"/>
      <c r="R181" s="261"/>
      <c r="S181" s="336"/>
      <c r="T181" s="53"/>
    </row>
    <row r="182" spans="3:22" ht="22.5" customHeight="1">
      <c r="C182" s="284"/>
      <c r="D182" s="559"/>
      <c r="E182" s="560"/>
      <c r="F182" s="560"/>
      <c r="G182" s="560"/>
      <c r="H182" s="346"/>
      <c r="I182" s="347"/>
      <c r="J182" s="347"/>
      <c r="K182" s="347"/>
      <c r="L182" s="347"/>
      <c r="M182" s="347"/>
      <c r="N182" s="347"/>
      <c r="O182" s="347"/>
      <c r="P182" s="347"/>
      <c r="Q182" s="348"/>
      <c r="R182" s="261"/>
      <c r="S182" s="336"/>
      <c r="T182" s="53"/>
    </row>
    <row r="183" spans="3:22" ht="22.5" customHeight="1">
      <c r="C183" s="284"/>
      <c r="D183" s="559"/>
      <c r="E183" s="560"/>
      <c r="F183" s="560"/>
      <c r="G183" s="560"/>
      <c r="H183" s="349"/>
      <c r="I183" s="350"/>
      <c r="J183" s="350"/>
      <c r="K183" s="350"/>
      <c r="L183" s="350"/>
      <c r="M183" s="350"/>
      <c r="N183" s="350"/>
      <c r="O183" s="350"/>
      <c r="P183" s="350"/>
      <c r="Q183" s="351"/>
      <c r="R183" s="261"/>
      <c r="S183" s="336"/>
      <c r="T183" s="53"/>
    </row>
    <row r="184" spans="3:22" ht="22.5" customHeight="1">
      <c r="C184" s="284">
        <v>19</v>
      </c>
      <c r="D184" s="559" t="s">
        <v>26</v>
      </c>
      <c r="E184" s="560"/>
      <c r="F184" s="560"/>
      <c r="G184" s="560"/>
      <c r="H184" s="343"/>
      <c r="I184" s="344"/>
      <c r="J184" s="344"/>
      <c r="K184" s="344"/>
      <c r="L184" s="344"/>
      <c r="M184" s="344"/>
      <c r="N184" s="344"/>
      <c r="O184" s="344"/>
      <c r="P184" s="344"/>
      <c r="Q184" s="344"/>
      <c r="R184" s="344"/>
      <c r="S184" s="352"/>
      <c r="T184" s="53"/>
    </row>
    <row r="185" spans="3:22" ht="22.5" customHeight="1">
      <c r="C185" s="284"/>
      <c r="D185" s="559"/>
      <c r="E185" s="560"/>
      <c r="F185" s="560"/>
      <c r="G185" s="560"/>
      <c r="H185" s="349"/>
      <c r="I185" s="350"/>
      <c r="J185" s="350"/>
      <c r="K185" s="350"/>
      <c r="L185" s="350"/>
      <c r="M185" s="350"/>
      <c r="N185" s="350"/>
      <c r="O185" s="350"/>
      <c r="P185" s="350"/>
      <c r="Q185" s="350"/>
      <c r="R185" s="350"/>
      <c r="S185" s="353"/>
      <c r="T185" s="53"/>
    </row>
    <row r="186" spans="3:22" ht="22.5" customHeight="1">
      <c r="C186" s="284">
        <v>20</v>
      </c>
      <c r="D186" s="559" t="s">
        <v>27</v>
      </c>
      <c r="E186" s="560"/>
      <c r="F186" s="560"/>
      <c r="G186" s="560"/>
      <c r="H186" s="278"/>
      <c r="I186" s="279"/>
      <c r="J186" s="279"/>
      <c r="K186" s="279"/>
      <c r="L186" s="279"/>
      <c r="M186" s="279"/>
      <c r="N186" s="279"/>
      <c r="O186" s="279"/>
      <c r="P186" s="279"/>
      <c r="Q186" s="279"/>
      <c r="R186" s="279"/>
      <c r="S186" s="280"/>
      <c r="T186" s="55"/>
      <c r="U186" s="32"/>
    </row>
    <row r="187" spans="3:22" ht="22.5" customHeight="1">
      <c r="C187" s="284"/>
      <c r="D187" s="559"/>
      <c r="E187" s="560"/>
      <c r="F187" s="560"/>
      <c r="G187" s="560"/>
      <c r="H187" s="275"/>
      <c r="I187" s="276"/>
      <c r="J187" s="276"/>
      <c r="K187" s="276"/>
      <c r="L187" s="276"/>
      <c r="M187" s="276"/>
      <c r="N187" s="276"/>
      <c r="O187" s="276"/>
      <c r="P187" s="276"/>
      <c r="Q187" s="276"/>
      <c r="R187" s="276"/>
      <c r="S187" s="277"/>
      <c r="T187" s="52"/>
      <c r="U187" s="32"/>
    </row>
    <row r="188" spans="3:22" ht="22.5" customHeight="1">
      <c r="C188" s="284">
        <v>21</v>
      </c>
      <c r="D188" s="616" t="s">
        <v>28</v>
      </c>
      <c r="E188" s="617"/>
      <c r="F188" s="617"/>
      <c r="G188" s="617"/>
      <c r="H188" s="580"/>
      <c r="I188" s="573"/>
      <c r="J188" s="573"/>
      <c r="K188" s="573"/>
      <c r="L188" s="573"/>
      <c r="M188" s="573"/>
      <c r="N188" s="573"/>
      <c r="O188" s="573"/>
      <c r="P188" s="573"/>
      <c r="Q188" s="574"/>
      <c r="R188" s="560" t="s">
        <v>29</v>
      </c>
      <c r="S188" s="568"/>
      <c r="T188" s="55"/>
      <c r="U188" s="63">
        <v>1</v>
      </c>
      <c r="V188" s="30"/>
    </row>
    <row r="189" spans="3:22" ht="22.5" customHeight="1">
      <c r="C189" s="284"/>
      <c r="D189" s="559"/>
      <c r="E189" s="560"/>
      <c r="F189" s="560"/>
      <c r="G189" s="560"/>
      <c r="H189" s="582"/>
      <c r="I189" s="578"/>
      <c r="J189" s="578"/>
      <c r="K189" s="578"/>
      <c r="L189" s="578"/>
      <c r="M189" s="578"/>
      <c r="N189" s="578"/>
      <c r="O189" s="578"/>
      <c r="P189" s="578"/>
      <c r="Q189" s="579"/>
      <c r="R189" s="560"/>
      <c r="S189" s="568"/>
      <c r="T189" s="52"/>
    </row>
    <row r="190" spans="3:22" ht="22.5" customHeight="1">
      <c r="C190" s="284">
        <v>22</v>
      </c>
      <c r="D190" s="559" t="s">
        <v>66</v>
      </c>
      <c r="E190" s="560"/>
      <c r="F190" s="560"/>
      <c r="G190" s="560"/>
      <c r="H190" s="364"/>
      <c r="I190" s="365"/>
      <c r="J190" s="365"/>
      <c r="K190" s="365"/>
      <c r="L190" s="365"/>
      <c r="M190" s="365"/>
      <c r="N190" s="365"/>
      <c r="O190" s="365"/>
      <c r="P190" s="365"/>
      <c r="Q190" s="366"/>
      <c r="R190" s="560" t="s">
        <v>29</v>
      </c>
      <c r="S190" s="568"/>
      <c r="T190" s="55"/>
    </row>
    <row r="191" spans="3:22" ht="22.5" customHeight="1" thickBot="1">
      <c r="C191" s="284"/>
      <c r="D191" s="566"/>
      <c r="E191" s="567"/>
      <c r="F191" s="567"/>
      <c r="G191" s="567"/>
      <c r="H191" s="367"/>
      <c r="I191" s="368"/>
      <c r="J191" s="368"/>
      <c r="K191" s="368"/>
      <c r="L191" s="368"/>
      <c r="M191" s="368"/>
      <c r="N191" s="368"/>
      <c r="O191" s="368"/>
      <c r="P191" s="368"/>
      <c r="Q191" s="369"/>
      <c r="R191" s="567"/>
      <c r="S191" s="569"/>
      <c r="T191" s="53"/>
    </row>
    <row r="192" spans="3:22" ht="22.5" customHeight="1" thickBot="1">
      <c r="C192" s="11"/>
      <c r="D192" s="81"/>
      <c r="E192" s="81"/>
      <c r="F192" s="81"/>
      <c r="G192" s="81"/>
      <c r="H192" s="81"/>
      <c r="I192" s="81"/>
      <c r="J192" s="81"/>
      <c r="K192" s="81"/>
      <c r="L192" s="81"/>
      <c r="M192" s="81"/>
      <c r="N192" s="81"/>
      <c r="O192" s="81"/>
      <c r="P192" s="81"/>
      <c r="Q192" s="81"/>
      <c r="R192" s="81"/>
      <c r="S192" s="81"/>
      <c r="T192" s="53"/>
    </row>
    <row r="193" spans="3:28" ht="22.5" customHeight="1" thickBot="1">
      <c r="C193" s="284"/>
      <c r="D193" s="471" t="s">
        <v>30</v>
      </c>
      <c r="E193" s="472"/>
      <c r="F193" s="472"/>
      <c r="G193" s="472"/>
      <c r="H193" s="472"/>
      <c r="I193" s="472"/>
      <c r="J193" s="472"/>
      <c r="K193" s="472"/>
      <c r="L193" s="472"/>
      <c r="M193" s="472"/>
      <c r="N193" s="472"/>
      <c r="O193" s="472"/>
      <c r="P193" s="472"/>
      <c r="Q193" s="472"/>
      <c r="R193" s="472"/>
      <c r="S193" s="473"/>
      <c r="T193" s="53"/>
    </row>
    <row r="194" spans="3:28" ht="22.5" customHeight="1" thickBot="1">
      <c r="C194" s="284"/>
      <c r="D194" s="88"/>
      <c r="E194" s="88"/>
      <c r="F194" s="88"/>
      <c r="G194" s="88"/>
      <c r="H194" s="88"/>
      <c r="I194" s="88"/>
      <c r="J194" s="88"/>
      <c r="K194" s="88"/>
      <c r="L194" s="88"/>
      <c r="M194" s="88"/>
      <c r="N194" s="88"/>
      <c r="O194" s="88"/>
      <c r="P194" s="88"/>
      <c r="Q194" s="88"/>
      <c r="R194" s="88"/>
      <c r="S194" s="88"/>
      <c r="T194" s="53"/>
    </row>
    <row r="195" spans="3:28" ht="22.5" customHeight="1">
      <c r="C195" s="36"/>
      <c r="D195" s="610">
        <v>23</v>
      </c>
      <c r="E195" s="611"/>
      <c r="F195" s="612">
        <v>24</v>
      </c>
      <c r="G195" s="612"/>
      <c r="H195" s="612">
        <v>25</v>
      </c>
      <c r="I195" s="612"/>
      <c r="J195" s="612">
        <v>26</v>
      </c>
      <c r="K195" s="612"/>
      <c r="L195" s="561">
        <v>27</v>
      </c>
      <c r="M195" s="562"/>
      <c r="N195" s="561">
        <v>28</v>
      </c>
      <c r="O195" s="563"/>
      <c r="P195" s="561">
        <v>29</v>
      </c>
      <c r="Q195" s="562"/>
      <c r="R195" s="561">
        <v>30</v>
      </c>
      <c r="S195" s="564"/>
      <c r="T195" s="53"/>
    </row>
    <row r="196" spans="3:28" ht="122" customHeight="1">
      <c r="C196" s="18"/>
      <c r="D196" s="459" t="s">
        <v>31</v>
      </c>
      <c r="E196" s="446"/>
      <c r="F196" s="459" t="s">
        <v>32</v>
      </c>
      <c r="G196" s="446"/>
      <c r="H196" s="459" t="s">
        <v>70</v>
      </c>
      <c r="I196" s="446"/>
      <c r="J196" s="459" t="s">
        <v>71</v>
      </c>
      <c r="K196" s="446"/>
      <c r="L196" s="459" t="s">
        <v>80</v>
      </c>
      <c r="M196" s="446"/>
      <c r="N196" s="460" t="s">
        <v>67</v>
      </c>
      <c r="O196" s="461"/>
      <c r="P196" s="462" t="s">
        <v>33</v>
      </c>
      <c r="Q196" s="463"/>
      <c r="R196" s="464" t="s">
        <v>34</v>
      </c>
      <c r="S196" s="465"/>
      <c r="T196" s="53"/>
    </row>
    <row r="197" spans="3:28" ht="22.5" customHeight="1">
      <c r="C197" s="18"/>
      <c r="D197" s="445">
        <v>1</v>
      </c>
      <c r="E197" s="446"/>
      <c r="F197" s="381"/>
      <c r="G197" s="382"/>
      <c r="H197" s="385"/>
      <c r="I197" s="458"/>
      <c r="J197" s="385"/>
      <c r="K197" s="458"/>
      <c r="L197" s="385"/>
      <c r="M197" s="386"/>
      <c r="N197" s="385"/>
      <c r="O197" s="386"/>
      <c r="P197" s="389"/>
      <c r="Q197" s="390"/>
      <c r="R197" s="466">
        <f>(F197*P197)/100</f>
        <v>0</v>
      </c>
      <c r="S197" s="448"/>
      <c r="T197" s="53"/>
      <c r="AB197" s="3"/>
    </row>
    <row r="198" spans="3:28" ht="22.5" customHeight="1">
      <c r="C198" s="18"/>
      <c r="D198" s="445">
        <v>2</v>
      </c>
      <c r="E198" s="446"/>
      <c r="F198" s="381"/>
      <c r="G198" s="382"/>
      <c r="H198" s="385"/>
      <c r="I198" s="458"/>
      <c r="J198" s="385"/>
      <c r="K198" s="458"/>
      <c r="L198" s="385"/>
      <c r="M198" s="386"/>
      <c r="N198" s="385"/>
      <c r="O198" s="386"/>
      <c r="P198" s="389"/>
      <c r="Q198" s="390"/>
      <c r="R198" s="466">
        <f t="shared" ref="R198:R206" si="0">(F198*P198)/100</f>
        <v>0</v>
      </c>
      <c r="S198" s="448"/>
      <c r="T198" s="53"/>
      <c r="AB198" s="3"/>
    </row>
    <row r="199" spans="3:28" ht="22.5" customHeight="1">
      <c r="C199" s="18"/>
      <c r="D199" s="445">
        <v>3</v>
      </c>
      <c r="E199" s="446"/>
      <c r="F199" s="381"/>
      <c r="G199" s="382"/>
      <c r="H199" s="385"/>
      <c r="I199" s="458"/>
      <c r="J199" s="385"/>
      <c r="K199" s="458"/>
      <c r="L199" s="385"/>
      <c r="M199" s="386"/>
      <c r="N199" s="385"/>
      <c r="O199" s="386"/>
      <c r="P199" s="389"/>
      <c r="Q199" s="390"/>
      <c r="R199" s="447">
        <f t="shared" si="0"/>
        <v>0</v>
      </c>
      <c r="S199" s="448"/>
      <c r="T199" s="53"/>
      <c r="AB199" s="3"/>
    </row>
    <row r="200" spans="3:28" ht="22.5" customHeight="1">
      <c r="C200" s="18"/>
      <c r="D200" s="445">
        <v>4</v>
      </c>
      <c r="E200" s="446"/>
      <c r="F200" s="381"/>
      <c r="G200" s="382"/>
      <c r="H200" s="385"/>
      <c r="I200" s="458"/>
      <c r="J200" s="385"/>
      <c r="K200" s="458"/>
      <c r="L200" s="385"/>
      <c r="M200" s="386"/>
      <c r="N200" s="385"/>
      <c r="O200" s="386"/>
      <c r="P200" s="389"/>
      <c r="Q200" s="390"/>
      <c r="R200" s="447">
        <f t="shared" si="0"/>
        <v>0</v>
      </c>
      <c r="S200" s="448"/>
      <c r="T200" s="53"/>
      <c r="AB200" s="3"/>
    </row>
    <row r="201" spans="3:28" ht="22.5" customHeight="1">
      <c r="C201" s="18"/>
      <c r="D201" s="445">
        <v>5</v>
      </c>
      <c r="E201" s="446"/>
      <c r="F201" s="381"/>
      <c r="G201" s="382"/>
      <c r="H201" s="385"/>
      <c r="I201" s="458"/>
      <c r="J201" s="385"/>
      <c r="K201" s="458"/>
      <c r="L201" s="385"/>
      <c r="M201" s="386"/>
      <c r="N201" s="385"/>
      <c r="O201" s="386"/>
      <c r="P201" s="389"/>
      <c r="Q201" s="390"/>
      <c r="R201" s="447">
        <f t="shared" si="0"/>
        <v>0</v>
      </c>
      <c r="S201" s="448"/>
      <c r="T201" s="53"/>
      <c r="AB201" s="3"/>
    </row>
    <row r="202" spans="3:28" ht="22.5" customHeight="1">
      <c r="C202" s="18"/>
      <c r="D202" s="445">
        <v>6</v>
      </c>
      <c r="E202" s="446"/>
      <c r="F202" s="381"/>
      <c r="G202" s="382"/>
      <c r="H202" s="385"/>
      <c r="I202" s="458"/>
      <c r="J202" s="385"/>
      <c r="K202" s="458"/>
      <c r="L202" s="385"/>
      <c r="M202" s="386"/>
      <c r="N202" s="385"/>
      <c r="O202" s="386"/>
      <c r="P202" s="389"/>
      <c r="Q202" s="390"/>
      <c r="R202" s="447">
        <f t="shared" si="0"/>
        <v>0</v>
      </c>
      <c r="S202" s="448"/>
      <c r="T202" s="53"/>
      <c r="AB202" s="3"/>
    </row>
    <row r="203" spans="3:28" ht="22.5" customHeight="1">
      <c r="C203" s="18"/>
      <c r="D203" s="445">
        <v>7</v>
      </c>
      <c r="E203" s="446"/>
      <c r="F203" s="381"/>
      <c r="G203" s="382"/>
      <c r="H203" s="385"/>
      <c r="I203" s="458"/>
      <c r="J203" s="385"/>
      <c r="K203" s="458"/>
      <c r="L203" s="385"/>
      <c r="M203" s="386"/>
      <c r="N203" s="385"/>
      <c r="O203" s="386"/>
      <c r="P203" s="389"/>
      <c r="Q203" s="390"/>
      <c r="R203" s="447">
        <f t="shared" si="0"/>
        <v>0</v>
      </c>
      <c r="S203" s="448"/>
      <c r="T203" s="53"/>
      <c r="AB203" s="3"/>
    </row>
    <row r="204" spans="3:28" ht="22.5" customHeight="1">
      <c r="C204" s="18"/>
      <c r="D204" s="445">
        <v>8</v>
      </c>
      <c r="E204" s="446"/>
      <c r="F204" s="381"/>
      <c r="G204" s="382"/>
      <c r="H204" s="385"/>
      <c r="I204" s="458"/>
      <c r="J204" s="385"/>
      <c r="K204" s="458"/>
      <c r="L204" s="385"/>
      <c r="M204" s="386"/>
      <c r="N204" s="385"/>
      <c r="O204" s="386"/>
      <c r="P204" s="389"/>
      <c r="Q204" s="390"/>
      <c r="R204" s="447">
        <f t="shared" si="0"/>
        <v>0</v>
      </c>
      <c r="S204" s="448"/>
      <c r="T204" s="53"/>
      <c r="AB204" s="3"/>
    </row>
    <row r="205" spans="3:28" ht="22.5" customHeight="1">
      <c r="C205" s="18"/>
      <c r="D205" s="445">
        <v>9</v>
      </c>
      <c r="E205" s="446"/>
      <c r="F205" s="381"/>
      <c r="G205" s="382"/>
      <c r="H205" s="385"/>
      <c r="I205" s="458"/>
      <c r="J205" s="385"/>
      <c r="K205" s="458"/>
      <c r="L205" s="385"/>
      <c r="M205" s="386"/>
      <c r="N205" s="385"/>
      <c r="O205" s="386"/>
      <c r="P205" s="389"/>
      <c r="Q205" s="390"/>
      <c r="R205" s="447">
        <f t="shared" si="0"/>
        <v>0</v>
      </c>
      <c r="S205" s="448"/>
      <c r="T205" s="53"/>
      <c r="AB205" s="3"/>
    </row>
    <row r="206" spans="3:28" ht="22.5" customHeight="1">
      <c r="C206" s="18"/>
      <c r="D206" s="445">
        <v>10</v>
      </c>
      <c r="E206" s="446"/>
      <c r="F206" s="381"/>
      <c r="G206" s="382"/>
      <c r="H206" s="385"/>
      <c r="I206" s="458"/>
      <c r="J206" s="385"/>
      <c r="K206" s="458"/>
      <c r="L206" s="385"/>
      <c r="M206" s="386"/>
      <c r="N206" s="385"/>
      <c r="O206" s="386"/>
      <c r="P206" s="389"/>
      <c r="Q206" s="390"/>
      <c r="R206" s="447">
        <f t="shared" si="0"/>
        <v>0</v>
      </c>
      <c r="S206" s="448"/>
      <c r="T206" s="53"/>
      <c r="AB206" s="3"/>
    </row>
    <row r="207" spans="3:28" ht="22.5" customHeight="1" thickBot="1">
      <c r="C207" s="18"/>
      <c r="D207" s="449" t="s">
        <v>35</v>
      </c>
      <c r="E207" s="450"/>
      <c r="F207" s="451">
        <f t="shared" ref="F207" si="1">SUM(F197:G206)</f>
        <v>0</v>
      </c>
      <c r="G207" s="452"/>
      <c r="H207" s="451">
        <f>SUM(H197:I206)</f>
        <v>0</v>
      </c>
      <c r="I207" s="452"/>
      <c r="J207" s="457">
        <f>SUM(J197:K206)</f>
        <v>0</v>
      </c>
      <c r="K207" s="452"/>
      <c r="L207" s="451">
        <f t="shared" ref="L207" si="2">SUM(L197:M206)</f>
        <v>0</v>
      </c>
      <c r="M207" s="452"/>
      <c r="N207" s="451"/>
      <c r="O207" s="452"/>
      <c r="P207" s="453"/>
      <c r="Q207" s="454"/>
      <c r="R207" s="455">
        <f>SUM(R197:S206)</f>
        <v>0</v>
      </c>
      <c r="S207" s="456"/>
      <c r="T207" s="53"/>
      <c r="AB207" s="3"/>
    </row>
    <row r="208" spans="3:28" ht="22.5" customHeight="1" thickBot="1">
      <c r="C208" s="36"/>
      <c r="D208" s="89"/>
      <c r="E208" s="89"/>
      <c r="F208" s="89"/>
      <c r="G208" s="89"/>
      <c r="H208" s="89"/>
      <c r="I208" s="89"/>
      <c r="J208" s="89"/>
      <c r="K208" s="89"/>
      <c r="L208" s="92"/>
      <c r="M208" s="92"/>
      <c r="N208" s="92"/>
      <c r="O208" s="92"/>
      <c r="P208" s="92"/>
      <c r="Q208" s="92"/>
      <c r="R208" s="89"/>
      <c r="S208" s="89"/>
      <c r="T208" s="53"/>
    </row>
    <row r="209" spans="3:21" ht="22.5" customHeight="1">
      <c r="C209" s="284">
        <v>31</v>
      </c>
      <c r="D209" s="589" t="s">
        <v>36</v>
      </c>
      <c r="E209" s="590"/>
      <c r="F209" s="590"/>
      <c r="G209" s="590"/>
      <c r="H209" s="403"/>
      <c r="I209" s="404"/>
      <c r="J209" s="404"/>
      <c r="K209" s="404"/>
      <c r="L209" s="404"/>
      <c r="M209" s="404"/>
      <c r="N209" s="404"/>
      <c r="O209" s="404"/>
      <c r="P209" s="404"/>
      <c r="Q209" s="405"/>
      <c r="R209" s="590" t="s">
        <v>37</v>
      </c>
      <c r="S209" s="591"/>
      <c r="T209" s="55"/>
    </row>
    <row r="210" spans="3:21" ht="22.5" customHeight="1">
      <c r="C210" s="284"/>
      <c r="D210" s="559"/>
      <c r="E210" s="560"/>
      <c r="F210" s="560"/>
      <c r="G210" s="560"/>
      <c r="H210" s="340"/>
      <c r="I210" s="341"/>
      <c r="J210" s="341"/>
      <c r="K210" s="341"/>
      <c r="L210" s="341"/>
      <c r="M210" s="341"/>
      <c r="N210" s="341"/>
      <c r="O210" s="341"/>
      <c r="P210" s="341"/>
      <c r="Q210" s="342"/>
      <c r="R210" s="560"/>
      <c r="S210" s="568"/>
      <c r="T210" s="55"/>
    </row>
    <row r="211" spans="3:21" ht="22.5" customHeight="1">
      <c r="C211" s="284">
        <v>32</v>
      </c>
      <c r="D211" s="559" t="s">
        <v>72</v>
      </c>
      <c r="E211" s="560"/>
      <c r="F211" s="560"/>
      <c r="G211" s="560"/>
      <c r="H211" s="364"/>
      <c r="I211" s="365"/>
      <c r="J211" s="365"/>
      <c r="K211" s="365"/>
      <c r="L211" s="365"/>
      <c r="M211" s="365"/>
      <c r="N211" s="365"/>
      <c r="O211" s="365"/>
      <c r="P211" s="365"/>
      <c r="Q211" s="366"/>
      <c r="R211" s="560" t="s">
        <v>38</v>
      </c>
      <c r="S211" s="568"/>
      <c r="T211" s="55"/>
    </row>
    <row r="212" spans="3:21" ht="22.5" customHeight="1" thickBot="1">
      <c r="C212" s="284"/>
      <c r="D212" s="566"/>
      <c r="E212" s="567"/>
      <c r="F212" s="567"/>
      <c r="G212" s="567"/>
      <c r="H212" s="367"/>
      <c r="I212" s="368"/>
      <c r="J212" s="368"/>
      <c r="K212" s="368"/>
      <c r="L212" s="368"/>
      <c r="M212" s="368"/>
      <c r="N212" s="368"/>
      <c r="O212" s="368"/>
      <c r="P212" s="368"/>
      <c r="Q212" s="369"/>
      <c r="R212" s="567"/>
      <c r="S212" s="569"/>
      <c r="T212" s="55"/>
    </row>
    <row r="213" spans="3:21" ht="22.5" customHeight="1" thickBot="1">
      <c r="C213" s="15"/>
      <c r="D213" s="82"/>
      <c r="E213" s="82"/>
      <c r="F213" s="82"/>
      <c r="G213" s="82"/>
      <c r="H213" s="82"/>
      <c r="I213" s="82"/>
      <c r="J213" s="82"/>
      <c r="K213" s="82"/>
      <c r="L213" s="82"/>
      <c r="M213" s="82"/>
      <c r="N213" s="82"/>
      <c r="O213" s="82"/>
      <c r="P213" s="82"/>
      <c r="Q213" s="82"/>
      <c r="R213" s="82"/>
      <c r="S213" s="82"/>
      <c r="T213" s="58"/>
      <c r="U213" s="31"/>
    </row>
    <row r="214" spans="3:21" ht="22.5" customHeight="1" thickBot="1">
      <c r="C214" s="16"/>
      <c r="D214" s="83"/>
      <c r="E214" s="83"/>
      <c r="F214" s="83"/>
      <c r="G214" s="83"/>
      <c r="H214" s="83"/>
      <c r="I214" s="83"/>
      <c r="J214" s="83"/>
      <c r="K214" s="83"/>
      <c r="L214" s="83"/>
      <c r="M214" s="83"/>
      <c r="N214" s="83"/>
      <c r="O214" s="83"/>
      <c r="P214" s="83"/>
      <c r="Q214" s="83"/>
      <c r="R214" s="83"/>
      <c r="S214" s="83"/>
    </row>
    <row r="215" spans="3:21" ht="22.5" customHeight="1" thickBot="1">
      <c r="C215" s="17"/>
      <c r="D215" s="84"/>
      <c r="E215" s="84"/>
      <c r="F215" s="84"/>
      <c r="G215" s="84"/>
      <c r="H215" s="84"/>
      <c r="I215" s="84"/>
      <c r="J215" s="84"/>
      <c r="K215" s="84"/>
      <c r="L215" s="84"/>
      <c r="M215" s="84"/>
      <c r="N215" s="84"/>
      <c r="O215" s="84"/>
      <c r="P215" s="84"/>
      <c r="Q215" s="84"/>
      <c r="R215" s="84"/>
      <c r="S215" s="84"/>
      <c r="T215" s="59"/>
    </row>
    <row r="216" spans="3:21" ht="22.5" customHeight="1">
      <c r="C216" s="13"/>
      <c r="D216" s="480" t="s">
        <v>56</v>
      </c>
      <c r="E216" s="481"/>
      <c r="F216" s="481"/>
      <c r="G216" s="481"/>
      <c r="H216" s="481"/>
      <c r="I216" s="481"/>
      <c r="J216" s="481"/>
      <c r="K216" s="481"/>
      <c r="L216" s="481"/>
      <c r="M216" s="481"/>
      <c r="N216" s="481"/>
      <c r="O216" s="481"/>
      <c r="P216" s="481"/>
      <c r="Q216" s="481"/>
      <c r="R216" s="481"/>
      <c r="S216" s="482"/>
      <c r="T216" s="52"/>
    </row>
    <row r="217" spans="3:21" ht="22.5" customHeight="1" thickBot="1">
      <c r="C217" s="13"/>
      <c r="D217" s="483"/>
      <c r="E217" s="484"/>
      <c r="F217" s="484"/>
      <c r="G217" s="484"/>
      <c r="H217" s="484"/>
      <c r="I217" s="484"/>
      <c r="J217" s="484"/>
      <c r="K217" s="484"/>
      <c r="L217" s="484"/>
      <c r="M217" s="484"/>
      <c r="N217" s="484"/>
      <c r="O217" s="484"/>
      <c r="P217" s="484"/>
      <c r="Q217" s="484"/>
      <c r="R217" s="484"/>
      <c r="S217" s="485"/>
      <c r="T217" s="52"/>
    </row>
    <row r="218" spans="3:21" ht="22.5" customHeight="1" thickBot="1">
      <c r="C218" s="13"/>
      <c r="D218" s="81"/>
      <c r="E218" s="81"/>
      <c r="F218" s="81"/>
      <c r="G218" s="81"/>
      <c r="H218" s="81"/>
      <c r="I218" s="81"/>
      <c r="J218" s="81"/>
      <c r="K218" s="81"/>
      <c r="L218" s="81"/>
      <c r="M218" s="81"/>
      <c r="N218" s="81"/>
      <c r="O218" s="81"/>
      <c r="P218" s="81"/>
      <c r="Q218" s="81"/>
      <c r="R218" s="81"/>
      <c r="S218" s="81"/>
      <c r="T218" s="55"/>
    </row>
    <row r="219" spans="3:21" ht="22.5" customHeight="1" thickBot="1">
      <c r="C219" s="11"/>
      <c r="D219" s="486" t="s">
        <v>39</v>
      </c>
      <c r="E219" s="487"/>
      <c r="F219" s="487"/>
      <c r="G219" s="487"/>
      <c r="H219" s="487"/>
      <c r="I219" s="487"/>
      <c r="J219" s="487"/>
      <c r="K219" s="487"/>
      <c r="L219" s="487"/>
      <c r="M219" s="487"/>
      <c r="N219" s="487"/>
      <c r="O219" s="487"/>
      <c r="P219" s="487"/>
      <c r="Q219" s="487"/>
      <c r="R219" s="487"/>
      <c r="S219" s="488"/>
      <c r="T219" s="52"/>
    </row>
    <row r="220" spans="3:21" ht="22.5" customHeight="1">
      <c r="C220" s="11"/>
      <c r="D220" s="81"/>
      <c r="E220" s="81"/>
      <c r="F220" s="81"/>
      <c r="G220" s="81"/>
      <c r="H220" s="81"/>
      <c r="I220" s="81"/>
      <c r="J220" s="81"/>
      <c r="K220" s="81"/>
      <c r="L220" s="81"/>
      <c r="M220" s="81"/>
      <c r="N220" s="81"/>
      <c r="O220" s="81"/>
      <c r="P220" s="81"/>
      <c r="Q220" s="81"/>
      <c r="R220" s="81"/>
      <c r="S220" s="81"/>
      <c r="T220" s="55"/>
    </row>
    <row r="221" spans="3:21" ht="22.5" customHeight="1">
      <c r="C221" s="210">
        <v>33</v>
      </c>
      <c r="D221" s="584" t="s">
        <v>40</v>
      </c>
      <c r="E221" s="585"/>
      <c r="F221" s="585"/>
      <c r="G221" s="586"/>
      <c r="H221" s="278" t="s">
        <v>41</v>
      </c>
      <c r="I221" s="279"/>
      <c r="J221" s="279"/>
      <c r="K221" s="279"/>
      <c r="L221" s="279"/>
      <c r="M221" s="279"/>
      <c r="N221" s="279"/>
      <c r="O221" s="279"/>
      <c r="P221" s="279"/>
      <c r="Q221" s="438"/>
      <c r="R221" s="573" t="s">
        <v>42</v>
      </c>
      <c r="S221" s="581"/>
      <c r="T221" s="56"/>
    </row>
    <row r="222" spans="3:21" ht="22.5" customHeight="1">
      <c r="C222" s="210"/>
      <c r="D222" s="587"/>
      <c r="E222" s="558"/>
      <c r="F222" s="558"/>
      <c r="G222" s="588"/>
      <c r="H222" s="281"/>
      <c r="I222" s="282"/>
      <c r="J222" s="282"/>
      <c r="K222" s="282"/>
      <c r="L222" s="282"/>
      <c r="M222" s="282"/>
      <c r="N222" s="282"/>
      <c r="O222" s="282"/>
      <c r="P222" s="282"/>
      <c r="Q222" s="439"/>
      <c r="R222" s="515"/>
      <c r="S222" s="516"/>
      <c r="T222" s="56"/>
    </row>
    <row r="223" spans="3:21" ht="22.5" customHeight="1">
      <c r="C223" s="210"/>
      <c r="D223" s="587"/>
      <c r="E223" s="558"/>
      <c r="F223" s="558"/>
      <c r="G223" s="588"/>
      <c r="H223" s="281"/>
      <c r="I223" s="282"/>
      <c r="J223" s="282"/>
      <c r="K223" s="282"/>
      <c r="L223" s="282"/>
      <c r="M223" s="282"/>
      <c r="N223" s="282"/>
      <c r="O223" s="282"/>
      <c r="P223" s="282"/>
      <c r="Q223" s="439"/>
      <c r="R223" s="515"/>
      <c r="S223" s="516"/>
      <c r="T223" s="56"/>
    </row>
    <row r="224" spans="3:21" ht="22.5" customHeight="1">
      <c r="C224" s="570"/>
      <c r="D224" s="517"/>
      <c r="E224" s="515"/>
      <c r="F224" s="515"/>
      <c r="G224" s="575"/>
      <c r="H224" s="281"/>
      <c r="I224" s="282"/>
      <c r="J224" s="282"/>
      <c r="K224" s="282"/>
      <c r="L224" s="282"/>
      <c r="M224" s="282"/>
      <c r="N224" s="282"/>
      <c r="O224" s="282"/>
      <c r="P224" s="282"/>
      <c r="Q224" s="439"/>
      <c r="R224" s="515"/>
      <c r="S224" s="516"/>
      <c r="T224" s="56"/>
    </row>
    <row r="225" spans="3:21" ht="22.5" customHeight="1">
      <c r="C225" s="570"/>
      <c r="D225" s="517"/>
      <c r="E225" s="515"/>
      <c r="F225" s="515"/>
      <c r="G225" s="575"/>
      <c r="H225" s="281"/>
      <c r="I225" s="282"/>
      <c r="J225" s="282"/>
      <c r="K225" s="282"/>
      <c r="L225" s="282"/>
      <c r="M225" s="282"/>
      <c r="N225" s="282"/>
      <c r="O225" s="282"/>
      <c r="P225" s="282"/>
      <c r="Q225" s="439"/>
      <c r="R225" s="515"/>
      <c r="S225" s="516"/>
      <c r="T225" s="56"/>
    </row>
    <row r="226" spans="3:21" ht="22.5" customHeight="1">
      <c r="C226" s="570"/>
      <c r="D226" s="577"/>
      <c r="E226" s="578"/>
      <c r="F226" s="578"/>
      <c r="G226" s="579"/>
      <c r="H226" s="275"/>
      <c r="I226" s="276"/>
      <c r="J226" s="276"/>
      <c r="K226" s="276"/>
      <c r="L226" s="276"/>
      <c r="M226" s="276"/>
      <c r="N226" s="276"/>
      <c r="O226" s="276"/>
      <c r="P226" s="276"/>
      <c r="Q226" s="440"/>
      <c r="R226" s="578"/>
      <c r="S226" s="583"/>
      <c r="T226" s="56"/>
    </row>
    <row r="227" spans="3:21" ht="22.5" customHeight="1">
      <c r="C227" s="210">
        <v>34</v>
      </c>
      <c r="D227" s="584" t="s">
        <v>78</v>
      </c>
      <c r="E227" s="585"/>
      <c r="F227" s="585"/>
      <c r="G227" s="586"/>
      <c r="H227" s="278"/>
      <c r="I227" s="279"/>
      <c r="J227" s="279"/>
      <c r="K227" s="279"/>
      <c r="L227" s="279"/>
      <c r="M227" s="279"/>
      <c r="N227" s="279"/>
      <c r="O227" s="279"/>
      <c r="P227" s="279"/>
      <c r="Q227" s="438"/>
      <c r="R227" s="573" t="s">
        <v>42</v>
      </c>
      <c r="S227" s="581"/>
      <c r="T227" s="56"/>
    </row>
    <row r="228" spans="3:21" ht="22.5" customHeight="1">
      <c r="C228" s="210"/>
      <c r="D228" s="587"/>
      <c r="E228" s="558"/>
      <c r="F228" s="558"/>
      <c r="G228" s="588"/>
      <c r="H228" s="281"/>
      <c r="I228" s="282"/>
      <c r="J228" s="282"/>
      <c r="K228" s="282"/>
      <c r="L228" s="282"/>
      <c r="M228" s="282"/>
      <c r="N228" s="282"/>
      <c r="O228" s="282"/>
      <c r="P228" s="282"/>
      <c r="Q228" s="439"/>
      <c r="R228" s="515"/>
      <c r="S228" s="516"/>
      <c r="T228" s="56"/>
    </row>
    <row r="229" spans="3:21" ht="22.5" customHeight="1">
      <c r="C229" s="210"/>
      <c r="D229" s="587"/>
      <c r="E229" s="558"/>
      <c r="F229" s="558"/>
      <c r="G229" s="588"/>
      <c r="H229" s="281"/>
      <c r="I229" s="282"/>
      <c r="J229" s="282"/>
      <c r="K229" s="282"/>
      <c r="L229" s="282"/>
      <c r="M229" s="282"/>
      <c r="N229" s="282"/>
      <c r="O229" s="282"/>
      <c r="P229" s="282"/>
      <c r="Q229" s="439"/>
      <c r="R229" s="515"/>
      <c r="S229" s="516"/>
      <c r="T229" s="56"/>
    </row>
    <row r="230" spans="3:21" ht="22.5" customHeight="1">
      <c r="C230" s="570"/>
      <c r="D230" s="517"/>
      <c r="E230" s="515"/>
      <c r="F230" s="515"/>
      <c r="G230" s="575"/>
      <c r="H230" s="281"/>
      <c r="I230" s="282"/>
      <c r="J230" s="282"/>
      <c r="K230" s="282"/>
      <c r="L230" s="282"/>
      <c r="M230" s="282"/>
      <c r="N230" s="282"/>
      <c r="O230" s="282"/>
      <c r="P230" s="282"/>
      <c r="Q230" s="439"/>
      <c r="R230" s="515"/>
      <c r="S230" s="516"/>
      <c r="T230" s="56"/>
    </row>
    <row r="231" spans="3:21" ht="22.5" customHeight="1">
      <c r="C231" s="570"/>
      <c r="D231" s="517"/>
      <c r="E231" s="515"/>
      <c r="F231" s="515"/>
      <c r="G231" s="575"/>
      <c r="H231" s="281"/>
      <c r="I231" s="282"/>
      <c r="J231" s="282"/>
      <c r="K231" s="282"/>
      <c r="L231" s="282"/>
      <c r="M231" s="282"/>
      <c r="N231" s="282"/>
      <c r="O231" s="282"/>
      <c r="P231" s="282"/>
      <c r="Q231" s="439"/>
      <c r="R231" s="515"/>
      <c r="S231" s="516"/>
      <c r="T231" s="56"/>
    </row>
    <row r="232" spans="3:21" ht="22.5" customHeight="1">
      <c r="C232" s="570"/>
      <c r="D232" s="577"/>
      <c r="E232" s="578"/>
      <c r="F232" s="578"/>
      <c r="G232" s="579"/>
      <c r="H232" s="275"/>
      <c r="I232" s="276"/>
      <c r="J232" s="276"/>
      <c r="K232" s="276"/>
      <c r="L232" s="276"/>
      <c r="M232" s="276"/>
      <c r="N232" s="276"/>
      <c r="O232" s="276"/>
      <c r="P232" s="276"/>
      <c r="Q232" s="440"/>
      <c r="R232" s="578"/>
      <c r="S232" s="583"/>
      <c r="T232" s="56"/>
    </row>
    <row r="233" spans="3:21" ht="22.5" customHeight="1">
      <c r="C233" s="210">
        <v>35</v>
      </c>
      <c r="D233" s="572" t="s">
        <v>79</v>
      </c>
      <c r="E233" s="573"/>
      <c r="F233" s="573"/>
      <c r="G233" s="574"/>
      <c r="H233" s="278"/>
      <c r="I233" s="279"/>
      <c r="J233" s="279"/>
      <c r="K233" s="279"/>
      <c r="L233" s="279"/>
      <c r="M233" s="279"/>
      <c r="N233" s="279"/>
      <c r="O233" s="279"/>
      <c r="P233" s="279"/>
      <c r="Q233" s="438"/>
      <c r="R233" s="580" t="s">
        <v>43</v>
      </c>
      <c r="S233" s="581"/>
      <c r="T233" s="56"/>
    </row>
    <row r="234" spans="3:21" ht="22.5" customHeight="1">
      <c r="C234" s="570"/>
      <c r="D234" s="577"/>
      <c r="E234" s="578"/>
      <c r="F234" s="578"/>
      <c r="G234" s="579"/>
      <c r="H234" s="275"/>
      <c r="I234" s="276"/>
      <c r="J234" s="276"/>
      <c r="K234" s="276"/>
      <c r="L234" s="276"/>
      <c r="M234" s="276"/>
      <c r="N234" s="276"/>
      <c r="O234" s="276"/>
      <c r="P234" s="276"/>
      <c r="Q234" s="440"/>
      <c r="R234" s="582"/>
      <c r="S234" s="583"/>
      <c r="T234" s="56"/>
    </row>
    <row r="235" spans="3:21" ht="22.5" customHeight="1">
      <c r="C235" s="210">
        <v>36</v>
      </c>
      <c r="D235" s="572" t="s">
        <v>44</v>
      </c>
      <c r="E235" s="573"/>
      <c r="F235" s="573"/>
      <c r="G235" s="574"/>
      <c r="H235" s="278"/>
      <c r="I235" s="279"/>
      <c r="J235" s="279"/>
      <c r="K235" s="279"/>
      <c r="L235" s="279"/>
      <c r="M235" s="279"/>
      <c r="N235" s="279"/>
      <c r="O235" s="279"/>
      <c r="P235" s="279"/>
      <c r="Q235" s="279"/>
      <c r="R235" s="279"/>
      <c r="S235" s="280"/>
      <c r="T235" s="56"/>
    </row>
    <row r="236" spans="3:21" ht="22.5" customHeight="1">
      <c r="C236" s="570"/>
      <c r="D236" s="517"/>
      <c r="E236" s="515"/>
      <c r="F236" s="515"/>
      <c r="G236" s="575"/>
      <c r="H236" s="281"/>
      <c r="I236" s="282"/>
      <c r="J236" s="282"/>
      <c r="K236" s="282"/>
      <c r="L236" s="282"/>
      <c r="M236" s="282"/>
      <c r="N236" s="282"/>
      <c r="O236" s="282"/>
      <c r="P236" s="282"/>
      <c r="Q236" s="282"/>
      <c r="R236" s="282"/>
      <c r="S236" s="283"/>
      <c r="T236" s="56"/>
      <c r="U236" s="571"/>
    </row>
    <row r="237" spans="3:21" ht="22.5" customHeight="1">
      <c r="C237" s="570"/>
      <c r="D237" s="517"/>
      <c r="E237" s="515"/>
      <c r="F237" s="515"/>
      <c r="G237" s="575"/>
      <c r="H237" s="281"/>
      <c r="I237" s="282"/>
      <c r="J237" s="282"/>
      <c r="K237" s="282"/>
      <c r="L237" s="282"/>
      <c r="M237" s="282"/>
      <c r="N237" s="282"/>
      <c r="O237" s="282"/>
      <c r="P237" s="282"/>
      <c r="Q237" s="282"/>
      <c r="R237" s="282"/>
      <c r="S237" s="283"/>
      <c r="T237" s="56"/>
      <c r="U237" s="571"/>
    </row>
    <row r="238" spans="3:21" ht="22.5" customHeight="1" thickBot="1">
      <c r="C238" s="570"/>
      <c r="D238" s="518"/>
      <c r="E238" s="519"/>
      <c r="F238" s="519"/>
      <c r="G238" s="576"/>
      <c r="H238" s="441"/>
      <c r="I238" s="442"/>
      <c r="J238" s="442"/>
      <c r="K238" s="442"/>
      <c r="L238" s="442"/>
      <c r="M238" s="442"/>
      <c r="N238" s="442"/>
      <c r="O238" s="442"/>
      <c r="P238" s="442"/>
      <c r="Q238" s="442"/>
      <c r="R238" s="442"/>
      <c r="S238" s="443"/>
      <c r="T238" s="56"/>
      <c r="U238" s="571"/>
    </row>
    <row r="239" spans="3:21" ht="22.5" customHeight="1">
      <c r="C239" s="13"/>
      <c r="D239" s="60"/>
      <c r="E239" s="60"/>
      <c r="F239" s="60"/>
      <c r="G239" s="60"/>
      <c r="H239" s="60"/>
      <c r="I239" s="60"/>
      <c r="J239" s="60"/>
      <c r="K239" s="60"/>
      <c r="L239" s="60"/>
      <c r="M239" s="60"/>
      <c r="N239" s="60"/>
      <c r="O239" s="60"/>
      <c r="P239" s="60"/>
      <c r="Q239" s="60"/>
      <c r="R239" s="60"/>
      <c r="S239" s="60"/>
      <c r="T239" s="56"/>
    </row>
    <row r="240" spans="3:21" ht="22.5" customHeight="1">
      <c r="C240" s="13"/>
      <c r="D240" s="54"/>
      <c r="E240" s="54"/>
      <c r="F240" s="54"/>
      <c r="G240" s="54"/>
      <c r="H240" s="54"/>
      <c r="I240" s="54"/>
      <c r="J240" s="54"/>
      <c r="K240" s="54"/>
      <c r="L240" s="54"/>
      <c r="M240" s="54"/>
      <c r="N240" s="54"/>
      <c r="O240" s="54"/>
      <c r="P240" s="54"/>
      <c r="Q240" s="54"/>
      <c r="R240" s="54"/>
      <c r="S240" s="54"/>
      <c r="T240" s="56"/>
    </row>
    <row r="241" spans="3:27" ht="22.5" customHeight="1">
      <c r="C241" s="13"/>
      <c r="D241" s="54"/>
      <c r="E241" s="54"/>
      <c r="F241" s="54"/>
      <c r="G241" s="54"/>
      <c r="H241" s="54"/>
      <c r="I241" s="54"/>
      <c r="J241" s="54"/>
      <c r="K241" s="54"/>
      <c r="L241" s="54"/>
      <c r="M241" s="54"/>
      <c r="N241" s="54"/>
      <c r="O241" s="54"/>
      <c r="P241" s="54"/>
      <c r="Q241" s="54"/>
      <c r="R241" s="54"/>
      <c r="S241" s="54"/>
      <c r="T241" s="56"/>
    </row>
    <row r="242" spans="3:27" ht="22.5" customHeight="1">
      <c r="C242" s="13"/>
      <c r="D242" s="54"/>
      <c r="E242" s="54"/>
      <c r="F242" s="54"/>
      <c r="G242" s="54"/>
      <c r="H242" s="54"/>
      <c r="I242" s="54"/>
      <c r="J242" s="54"/>
      <c r="K242" s="54"/>
      <c r="L242" s="54"/>
      <c r="M242" s="54"/>
      <c r="N242" s="54"/>
      <c r="O242" s="54"/>
      <c r="P242" s="54"/>
      <c r="Q242" s="54"/>
      <c r="R242" s="54"/>
      <c r="S242" s="54"/>
      <c r="T242" s="56"/>
    </row>
    <row r="243" spans="3:27" ht="22.5" customHeight="1">
      <c r="C243" s="13"/>
      <c r="D243" s="54"/>
      <c r="E243" s="54"/>
      <c r="F243" s="54"/>
      <c r="G243" s="54"/>
      <c r="H243" s="54"/>
      <c r="I243" s="54"/>
      <c r="J243" s="54"/>
      <c r="K243" s="54"/>
      <c r="L243" s="54"/>
      <c r="M243" s="54"/>
      <c r="N243" s="54"/>
      <c r="O243" s="54"/>
      <c r="P243" s="54"/>
      <c r="Q243" s="54"/>
      <c r="R243" s="54"/>
      <c r="S243" s="54"/>
      <c r="T243" s="56"/>
      <c r="U243" s="61"/>
    </row>
    <row r="244" spans="3:27" ht="22.5" customHeight="1">
      <c r="C244" s="13"/>
      <c r="D244" s="54"/>
      <c r="E244" s="54"/>
      <c r="F244" s="54"/>
      <c r="G244" s="54"/>
      <c r="H244" s="54"/>
      <c r="I244" s="54"/>
      <c r="J244" s="54"/>
      <c r="K244" s="54"/>
      <c r="L244" s="54"/>
      <c r="M244" s="54"/>
      <c r="N244" s="54"/>
      <c r="O244" s="54"/>
      <c r="P244" s="54"/>
      <c r="Q244" s="54"/>
      <c r="R244" s="54"/>
      <c r="S244" s="54"/>
      <c r="T244" s="62"/>
      <c r="U244" s="61"/>
    </row>
    <row r="245" spans="3:27" ht="22.5" customHeight="1">
      <c r="C245" s="13"/>
      <c r="D245" s="54"/>
      <c r="E245" s="54"/>
      <c r="F245" s="54"/>
      <c r="G245" s="54"/>
      <c r="H245" s="54"/>
      <c r="I245" s="54"/>
      <c r="J245" s="54"/>
      <c r="K245" s="54"/>
      <c r="L245" s="54"/>
      <c r="M245" s="54"/>
      <c r="N245" s="54"/>
      <c r="O245" s="54"/>
      <c r="P245" s="54"/>
      <c r="Q245" s="54"/>
      <c r="R245" s="54"/>
      <c r="S245" s="54"/>
      <c r="T245" s="62"/>
      <c r="U245" s="61"/>
    </row>
    <row r="246" spans="3:27" ht="22.5" customHeight="1">
      <c r="C246" s="13"/>
      <c r="D246" s="54"/>
      <c r="E246" s="54"/>
      <c r="F246" s="54"/>
      <c r="G246" s="54"/>
      <c r="H246" s="54"/>
      <c r="I246" s="54"/>
      <c r="J246" s="54"/>
      <c r="K246" s="54"/>
      <c r="L246" s="54"/>
      <c r="M246" s="54"/>
      <c r="N246" s="54"/>
      <c r="O246" s="54"/>
      <c r="P246" s="54"/>
      <c r="Q246" s="54"/>
      <c r="R246" s="54"/>
      <c r="S246" s="54"/>
      <c r="T246" s="55"/>
    </row>
    <row r="247" spans="3:27" ht="22.5" customHeight="1">
      <c r="C247" s="13"/>
      <c r="D247" s="54"/>
      <c r="E247" s="54"/>
      <c r="F247" s="54"/>
      <c r="G247" s="54"/>
      <c r="H247" s="54"/>
      <c r="I247" s="54"/>
      <c r="J247" s="54"/>
      <c r="K247" s="54"/>
      <c r="L247" s="54"/>
      <c r="M247" s="54"/>
      <c r="N247" s="54"/>
      <c r="O247" s="54"/>
      <c r="P247" s="54"/>
      <c r="Q247" s="54"/>
      <c r="R247" s="54"/>
      <c r="S247" s="54"/>
      <c r="T247" s="55"/>
    </row>
    <row r="248" spans="3:27" ht="22.5" customHeight="1">
      <c r="C248" s="13"/>
      <c r="D248" s="54"/>
      <c r="E248" s="54"/>
      <c r="F248" s="54"/>
      <c r="G248" s="54"/>
      <c r="H248" s="54"/>
      <c r="I248" s="54"/>
      <c r="J248" s="54"/>
      <c r="K248" s="54"/>
      <c r="L248" s="54"/>
      <c r="M248" s="54"/>
      <c r="N248" s="54"/>
      <c r="O248" s="54"/>
      <c r="P248" s="54"/>
      <c r="Q248" s="54"/>
      <c r="R248" s="54"/>
      <c r="S248" s="54"/>
      <c r="T248" s="55"/>
    </row>
    <row r="249" spans="3:27" ht="22.5" customHeight="1">
      <c r="C249" s="13"/>
      <c r="D249" s="54"/>
      <c r="E249" s="54"/>
      <c r="F249" s="54"/>
      <c r="G249" s="54"/>
      <c r="H249" s="54"/>
      <c r="I249" s="54"/>
      <c r="J249" s="54"/>
      <c r="K249" s="54"/>
      <c r="L249" s="54"/>
      <c r="M249" s="54"/>
      <c r="N249" s="54"/>
      <c r="O249" s="54"/>
      <c r="P249" s="54"/>
      <c r="Q249" s="54"/>
      <c r="R249" s="54"/>
      <c r="S249" s="54"/>
      <c r="T249" s="55"/>
    </row>
    <row r="250" spans="3:27" ht="22.5" customHeight="1">
      <c r="C250" s="13"/>
      <c r="D250" s="54"/>
      <c r="E250" s="54"/>
      <c r="F250" s="54"/>
      <c r="G250" s="54"/>
      <c r="H250" s="54"/>
      <c r="I250" s="54"/>
      <c r="J250" s="54"/>
      <c r="K250" s="54"/>
      <c r="L250" s="54"/>
      <c r="M250" s="54"/>
      <c r="N250" s="54"/>
      <c r="O250" s="54"/>
      <c r="P250" s="54"/>
      <c r="Q250" s="54"/>
      <c r="R250" s="54"/>
      <c r="S250" s="54"/>
      <c r="T250" s="55"/>
    </row>
    <row r="251" spans="3:27" ht="22.5" customHeight="1" thickBot="1">
      <c r="C251" s="15"/>
      <c r="D251" s="57"/>
      <c r="E251" s="57"/>
      <c r="F251" s="57"/>
      <c r="G251" s="57"/>
      <c r="H251" s="57"/>
      <c r="I251" s="57"/>
      <c r="J251" s="57"/>
      <c r="K251" s="57"/>
      <c r="L251" s="57"/>
      <c r="M251" s="57"/>
      <c r="N251" s="57"/>
      <c r="O251" s="57"/>
      <c r="P251" s="57"/>
      <c r="Q251" s="57"/>
      <c r="R251" s="57"/>
      <c r="S251" s="57"/>
      <c r="T251" s="58"/>
      <c r="U251" s="31"/>
    </row>
    <row r="252" spans="3:27" ht="22.5" customHeight="1">
      <c r="C252" s="16"/>
    </row>
    <row r="253" spans="3:27" ht="22.5" customHeight="1">
      <c r="C253" s="16"/>
      <c r="X253" s="4"/>
      <c r="Y253" s="4"/>
      <c r="Z253" s="4"/>
      <c r="AA253" s="4"/>
    </row>
    <row r="254" spans="3:27" ht="22.5" hidden="1" customHeight="1">
      <c r="C254" s="16"/>
      <c r="X254" s="4"/>
      <c r="Y254" s="4"/>
      <c r="Z254" s="4"/>
      <c r="AA254" s="4"/>
    </row>
    <row r="255" spans="3:27" ht="22.5" hidden="1" customHeight="1">
      <c r="C255" s="16"/>
      <c r="X255" s="4"/>
      <c r="Y255" s="4"/>
      <c r="Z255" s="4"/>
      <c r="AA255" s="4"/>
    </row>
    <row r="256" spans="3:27" ht="22.5" hidden="1" customHeight="1">
      <c r="C256" s="16"/>
      <c r="X256" s="4"/>
      <c r="Y256" s="4"/>
      <c r="Z256" s="4"/>
      <c r="AA256" s="4"/>
    </row>
    <row r="257" spans="3:27" ht="22.5" hidden="1" customHeight="1">
      <c r="C257" s="16"/>
      <c r="X257" s="4"/>
      <c r="Y257" s="4"/>
      <c r="Z257" s="4"/>
      <c r="AA257" s="4"/>
    </row>
    <row r="258" spans="3:27" ht="22.5" hidden="1" customHeight="1">
      <c r="C258" s="16"/>
      <c r="X258" s="4"/>
      <c r="Y258" s="4"/>
      <c r="Z258" s="4"/>
      <c r="AA258" s="4"/>
    </row>
    <row r="259" spans="3:27" ht="22.5" hidden="1" customHeight="1">
      <c r="C259" s="16"/>
      <c r="X259" s="4"/>
      <c r="Y259" s="4"/>
      <c r="Z259" s="4"/>
      <c r="AA259" s="4"/>
    </row>
    <row r="260" spans="3:27" ht="22.5" hidden="1" customHeight="1">
      <c r="X260" s="4"/>
      <c r="Y260" s="4"/>
      <c r="Z260" s="4"/>
      <c r="AA260" s="4"/>
    </row>
    <row r="261" spans="3:27" ht="22.5" hidden="1" customHeight="1">
      <c r="X261" s="4"/>
      <c r="Y261" s="4"/>
      <c r="Z261" s="4"/>
      <c r="AA261" s="4"/>
    </row>
    <row r="262" spans="3:27" ht="22.5" hidden="1" customHeight="1">
      <c r="X262" s="4"/>
      <c r="Y262" s="4"/>
      <c r="Z262" s="4"/>
      <c r="AA262" s="4"/>
    </row>
    <row r="263" spans="3:27" ht="22.5" hidden="1" customHeight="1">
      <c r="X263" s="4"/>
      <c r="Y263" s="4"/>
      <c r="Z263" s="4"/>
      <c r="AA263" s="4"/>
    </row>
    <row r="264" spans="3:27" ht="22.5" hidden="1" customHeight="1">
      <c r="X264" s="4"/>
      <c r="Y264" s="4"/>
      <c r="Z264" s="4"/>
      <c r="AA264" s="4"/>
    </row>
    <row r="265" spans="3:27" ht="22.5" hidden="1" customHeight="1">
      <c r="X265" s="4"/>
      <c r="Y265" s="4"/>
      <c r="Z265" s="4"/>
      <c r="AA265" s="4"/>
    </row>
    <row r="266" spans="3:27" ht="22.5" hidden="1" customHeight="1">
      <c r="X266" s="4"/>
      <c r="Y266" s="4"/>
      <c r="Z266" s="4"/>
      <c r="AA266" s="4"/>
    </row>
    <row r="267" spans="3:27" ht="22.5" hidden="1" customHeight="1">
      <c r="X267" s="4"/>
      <c r="Y267" s="4"/>
      <c r="Z267" s="4"/>
      <c r="AA267" s="4"/>
    </row>
    <row r="268" spans="3:27" ht="22.5" hidden="1" customHeight="1">
      <c r="X268" s="4"/>
      <c r="Y268" s="4"/>
      <c r="Z268" s="4"/>
      <c r="AA268" s="4"/>
    </row>
    <row r="269" spans="3:27" ht="22.5" hidden="1" customHeight="1">
      <c r="X269" s="4"/>
      <c r="Y269" s="4"/>
      <c r="Z269" s="4"/>
      <c r="AA269" s="4"/>
    </row>
    <row r="270" spans="3:27" ht="22.5" hidden="1" customHeight="1">
      <c r="X270" s="4"/>
      <c r="Y270" s="4"/>
      <c r="Z270" s="4"/>
      <c r="AA270" s="4"/>
    </row>
    <row r="271" spans="3:27" ht="22.5" hidden="1" customHeight="1">
      <c r="X271" s="4"/>
      <c r="Y271" s="4"/>
      <c r="Z271" s="4"/>
      <c r="AA271" s="4"/>
    </row>
    <row r="272" spans="3:27" ht="22.5" hidden="1" customHeight="1">
      <c r="X272" s="4"/>
      <c r="Y272" s="4"/>
      <c r="Z272" s="4"/>
      <c r="AA272" s="4"/>
    </row>
    <row r="273" spans="24:27" ht="22.5" hidden="1" customHeight="1">
      <c r="X273" s="4"/>
      <c r="Y273" s="4"/>
      <c r="Z273" s="4"/>
      <c r="AA273" s="4"/>
    </row>
    <row r="274" spans="24:27" ht="22.5" hidden="1" customHeight="1">
      <c r="X274" s="4"/>
      <c r="Y274" s="4"/>
      <c r="Z274" s="4"/>
      <c r="AA274" s="4"/>
    </row>
    <row r="275" spans="24:27" ht="22.5" hidden="1" customHeight="1">
      <c r="X275" s="4"/>
      <c r="Y275" s="4"/>
      <c r="Z275" s="4"/>
      <c r="AA275" s="4"/>
    </row>
    <row r="276" spans="24:27" ht="22.5" hidden="1" customHeight="1">
      <c r="X276" s="4"/>
      <c r="Y276" s="4"/>
      <c r="Z276" s="4"/>
      <c r="AA276" s="4"/>
    </row>
    <row r="277" spans="24:27" ht="22.5" hidden="1" customHeight="1">
      <c r="X277" s="4"/>
      <c r="Y277" s="4"/>
      <c r="Z277" s="4"/>
      <c r="AA277" s="4"/>
    </row>
    <row r="278" spans="24:27" ht="22.5" hidden="1" customHeight="1">
      <c r="X278" s="4"/>
      <c r="Y278" s="4"/>
      <c r="Z278" s="4"/>
      <c r="AA278" s="4"/>
    </row>
    <row r="279" spans="24:27" ht="22.5" hidden="1" customHeight="1">
      <c r="X279" s="4"/>
      <c r="Y279" s="4"/>
      <c r="Z279" s="4"/>
      <c r="AA279" s="4"/>
    </row>
    <row r="280" spans="24:27" ht="22.5" hidden="1" customHeight="1">
      <c r="X280" s="4"/>
      <c r="Y280" s="4"/>
      <c r="Z280" s="4"/>
      <c r="AA280" s="4"/>
    </row>
    <row r="281" spans="24:27" ht="22.5" hidden="1" customHeight="1">
      <c r="X281" s="4"/>
      <c r="Y281" s="4"/>
      <c r="Z281" s="4"/>
      <c r="AA281" s="4"/>
    </row>
    <row r="282" spans="24:27" ht="22.5" hidden="1" customHeight="1">
      <c r="X282" s="4"/>
      <c r="Y282" s="4"/>
      <c r="Z282" s="4"/>
      <c r="AA282" s="4"/>
    </row>
    <row r="283" spans="24:27" ht="22.5" hidden="1" customHeight="1">
      <c r="X283" s="4"/>
      <c r="Y283" s="4"/>
      <c r="Z283" s="4"/>
      <c r="AA283" s="4"/>
    </row>
    <row r="284" spans="24:27" ht="22.5" hidden="1" customHeight="1">
      <c r="X284" s="4"/>
      <c r="Y284" s="4"/>
      <c r="Z284" s="4"/>
      <c r="AA284" s="4"/>
    </row>
    <row r="285" spans="24:27" ht="22.5" hidden="1" customHeight="1">
      <c r="X285" s="4"/>
      <c r="Y285" s="4"/>
      <c r="Z285" s="4"/>
      <c r="AA285" s="4"/>
    </row>
    <row r="286" spans="24:27" ht="22.5" hidden="1" customHeight="1">
      <c r="X286" s="4"/>
      <c r="Y286" s="4"/>
      <c r="Z286" s="4"/>
      <c r="AA286" s="4"/>
    </row>
    <row r="287" spans="24:27" ht="22.5" hidden="1" customHeight="1">
      <c r="X287" s="4"/>
      <c r="Y287" s="4"/>
      <c r="Z287" s="4"/>
      <c r="AA287" s="4"/>
    </row>
    <row r="288" spans="24:27" ht="22.5" hidden="1" customHeight="1">
      <c r="X288" s="4"/>
      <c r="Y288" s="4"/>
      <c r="Z288" s="4"/>
      <c r="AA288" s="4"/>
    </row>
    <row r="289" spans="24:27" ht="22.5" hidden="1" customHeight="1">
      <c r="X289" s="4"/>
      <c r="Y289" s="4"/>
      <c r="Z289" s="4"/>
      <c r="AA289" s="4"/>
    </row>
    <row r="290" spans="24:27" ht="22.5" hidden="1" customHeight="1">
      <c r="X290" s="4"/>
      <c r="Y290" s="4"/>
      <c r="Z290" s="4"/>
      <c r="AA290" s="4"/>
    </row>
    <row r="291" spans="24:27" ht="22.5" hidden="1" customHeight="1">
      <c r="X291" s="4"/>
      <c r="Y291" s="4"/>
      <c r="Z291" s="4"/>
      <c r="AA291" s="4"/>
    </row>
    <row r="292" spans="24:27" ht="22.5" hidden="1" customHeight="1">
      <c r="X292" s="4"/>
      <c r="Y292" s="4"/>
      <c r="Z292" s="4"/>
      <c r="AA292" s="4"/>
    </row>
    <row r="293" spans="24:27" ht="22.5" hidden="1" customHeight="1">
      <c r="X293" s="4"/>
      <c r="Y293" s="4"/>
      <c r="Z293" s="4"/>
      <c r="AA293" s="4"/>
    </row>
    <row r="294" spans="24:27" ht="22.5" hidden="1" customHeight="1">
      <c r="X294" s="4"/>
      <c r="Y294" s="4"/>
      <c r="Z294" s="4"/>
      <c r="AA294" s="4"/>
    </row>
    <row r="295" spans="24:27" ht="22.5" hidden="1" customHeight="1">
      <c r="X295" s="4"/>
      <c r="Y295" s="4"/>
      <c r="Z295" s="4"/>
      <c r="AA295" s="4"/>
    </row>
    <row r="296" spans="24:27" ht="22.5" hidden="1" customHeight="1">
      <c r="X296" s="4"/>
      <c r="Y296" s="4"/>
      <c r="Z296" s="4"/>
      <c r="AA296" s="4"/>
    </row>
    <row r="297" spans="24:27" ht="22.5" hidden="1" customHeight="1">
      <c r="X297" s="4"/>
      <c r="Y297" s="4"/>
      <c r="Z297" s="4"/>
      <c r="AA297" s="4"/>
    </row>
    <row r="298" spans="24:27" ht="22.5" hidden="1" customHeight="1">
      <c r="X298" s="4"/>
      <c r="Y298" s="4"/>
      <c r="Z298" s="4"/>
      <c r="AA298" s="4"/>
    </row>
    <row r="299" spans="24:27" ht="22.5" hidden="1" customHeight="1">
      <c r="X299" s="4"/>
      <c r="Y299" s="4"/>
      <c r="Z299" s="4"/>
      <c r="AA299" s="4"/>
    </row>
    <row r="300" spans="24:27" ht="22.5" hidden="1" customHeight="1">
      <c r="X300" s="4"/>
      <c r="Y300" s="4"/>
      <c r="Z300" s="4"/>
      <c r="AA300" s="4"/>
    </row>
    <row r="301" spans="24:27" ht="22.5" hidden="1" customHeight="1">
      <c r="X301" s="4"/>
      <c r="Y301" s="4"/>
      <c r="Z301" s="4"/>
      <c r="AA301" s="4"/>
    </row>
    <row r="302" spans="24:27" ht="22.5" hidden="1" customHeight="1">
      <c r="X302" s="4"/>
      <c r="Y302" s="4"/>
      <c r="Z302" s="4"/>
      <c r="AA302" s="4"/>
    </row>
    <row r="303" spans="24:27" ht="22.5" hidden="1" customHeight="1">
      <c r="X303" s="4"/>
      <c r="Y303" s="4"/>
      <c r="Z303" s="4"/>
      <c r="AA303" s="4"/>
    </row>
    <row r="304" spans="24:27" ht="22.5" hidden="1" customHeight="1">
      <c r="X304" s="4"/>
      <c r="Y304" s="4"/>
      <c r="Z304" s="4"/>
      <c r="AA304" s="4"/>
    </row>
    <row r="305" spans="24:27" ht="22.5" hidden="1" customHeight="1">
      <c r="X305" s="4"/>
      <c r="Y305" s="4"/>
      <c r="Z305" s="4"/>
      <c r="AA305" s="4"/>
    </row>
    <row r="306" spans="24:27" ht="22.5" hidden="1" customHeight="1">
      <c r="X306" s="4"/>
      <c r="Y306" s="4"/>
      <c r="Z306" s="4"/>
      <c r="AA306" s="4"/>
    </row>
    <row r="307" spans="24:27" ht="22.5" hidden="1" customHeight="1">
      <c r="X307" s="4"/>
      <c r="Y307" s="4"/>
      <c r="Z307" s="4"/>
      <c r="AA307" s="4"/>
    </row>
    <row r="308" spans="24:27" ht="22.5" hidden="1" customHeight="1">
      <c r="X308" s="4"/>
      <c r="Y308" s="4"/>
      <c r="Z308" s="4"/>
      <c r="AA308" s="4"/>
    </row>
    <row r="309" spans="24:27" ht="22.5" hidden="1" customHeight="1">
      <c r="X309" s="4"/>
      <c r="Y309" s="4"/>
      <c r="Z309" s="4"/>
      <c r="AA309" s="4"/>
    </row>
    <row r="310" spans="24:27" ht="22.5" hidden="1" customHeight="1">
      <c r="X310" s="4"/>
      <c r="Y310" s="4"/>
      <c r="Z310" s="4"/>
      <c r="AA310" s="4"/>
    </row>
    <row r="311" spans="24:27" ht="22.5" hidden="1" customHeight="1">
      <c r="X311" s="4"/>
      <c r="Y311" s="4"/>
      <c r="Z311" s="4"/>
      <c r="AA311" s="4"/>
    </row>
    <row r="312" spans="24:27" ht="22.5" hidden="1" customHeight="1">
      <c r="X312" s="4"/>
      <c r="Y312" s="4"/>
      <c r="Z312" s="4"/>
      <c r="AA312" s="4"/>
    </row>
    <row r="313" spans="24:27" ht="22.5" hidden="1" customHeight="1">
      <c r="X313" s="4"/>
      <c r="Y313" s="4"/>
      <c r="Z313" s="4"/>
      <c r="AA313" s="4"/>
    </row>
    <row r="314" spans="24:27" ht="22.5" hidden="1" customHeight="1">
      <c r="X314" s="4"/>
      <c r="Y314" s="4"/>
      <c r="Z314" s="4"/>
      <c r="AA314" s="4"/>
    </row>
    <row r="315" spans="24:27" ht="22.5" hidden="1" customHeight="1">
      <c r="X315" s="4"/>
      <c r="Y315" s="4"/>
      <c r="Z315" s="4"/>
      <c r="AA315" s="4"/>
    </row>
    <row r="316" spans="24:27" ht="22.5" hidden="1" customHeight="1">
      <c r="X316" s="4"/>
      <c r="Y316" s="4"/>
      <c r="Z316" s="4"/>
      <c r="AA316" s="4"/>
    </row>
    <row r="317" spans="24:27" ht="22.5" hidden="1" customHeight="1">
      <c r="X317" s="4"/>
      <c r="Y317" s="4"/>
      <c r="Z317" s="4"/>
      <c r="AA317" s="4"/>
    </row>
    <row r="318" spans="24:27" ht="22.5" hidden="1" customHeight="1">
      <c r="X318" s="4"/>
      <c r="Y318" s="4"/>
      <c r="Z318" s="4"/>
      <c r="AA318" s="4"/>
    </row>
    <row r="319" spans="24:27" ht="22.5" hidden="1" customHeight="1">
      <c r="X319" s="4"/>
      <c r="Y319" s="4"/>
      <c r="Z319" s="4"/>
      <c r="AA319" s="4"/>
    </row>
    <row r="320" spans="24:27" ht="22.5" hidden="1" customHeight="1">
      <c r="X320" s="4"/>
      <c r="Y320" s="4"/>
      <c r="Z320" s="4"/>
      <c r="AA320" s="4"/>
    </row>
    <row r="321" spans="24:27" ht="22.5" hidden="1" customHeight="1">
      <c r="X321" s="4"/>
      <c r="Y321" s="4"/>
      <c r="Z321" s="4"/>
      <c r="AA321" s="4"/>
    </row>
    <row r="322" spans="24:27" ht="22.5" hidden="1" customHeight="1">
      <c r="X322" s="4"/>
      <c r="Y322" s="4"/>
      <c r="Z322" s="4"/>
      <c r="AA322" s="4"/>
    </row>
    <row r="323" spans="24:27" ht="22.5" hidden="1" customHeight="1">
      <c r="X323" s="4"/>
      <c r="Y323" s="4"/>
      <c r="Z323" s="4"/>
      <c r="AA323" s="4"/>
    </row>
    <row r="324" spans="24:27" ht="22.5" hidden="1" customHeight="1">
      <c r="X324" s="4"/>
      <c r="Y324" s="4"/>
      <c r="Z324" s="4"/>
      <c r="AA324" s="4"/>
    </row>
    <row r="325" spans="24:27" ht="22.5" hidden="1" customHeight="1">
      <c r="X325" s="4"/>
      <c r="Y325" s="4"/>
      <c r="Z325" s="4"/>
      <c r="AA325" s="4"/>
    </row>
    <row r="326" spans="24:27" ht="22.5" hidden="1" customHeight="1">
      <c r="X326" s="4"/>
      <c r="Y326" s="4"/>
      <c r="Z326" s="4"/>
      <c r="AA326" s="4"/>
    </row>
    <row r="327" spans="24:27" ht="22.5" hidden="1" customHeight="1">
      <c r="X327" s="4"/>
      <c r="Y327" s="4"/>
      <c r="Z327" s="4"/>
      <c r="AA327" s="4"/>
    </row>
    <row r="328" spans="24:27" ht="22.5" hidden="1" customHeight="1">
      <c r="X328" s="4"/>
      <c r="Y328" s="4"/>
      <c r="Z328" s="4"/>
      <c r="AA328" s="4"/>
    </row>
    <row r="329" spans="24:27" ht="22.5" hidden="1" customHeight="1">
      <c r="X329" s="4"/>
      <c r="Y329" s="4"/>
      <c r="Z329" s="4"/>
      <c r="AA329" s="4"/>
    </row>
    <row r="330" spans="24:27" ht="22.5" hidden="1" customHeight="1">
      <c r="X330" s="4"/>
      <c r="Y330" s="4"/>
      <c r="Z330" s="4"/>
      <c r="AA330" s="4"/>
    </row>
    <row r="331" spans="24:27" ht="22.5" hidden="1" customHeight="1">
      <c r="X331" s="4"/>
      <c r="Y331" s="4"/>
      <c r="Z331" s="4"/>
      <c r="AA331" s="4"/>
    </row>
    <row r="332" spans="24:27" ht="22.5" hidden="1" customHeight="1">
      <c r="X332" s="4"/>
      <c r="Y332" s="4"/>
      <c r="Z332" s="4"/>
      <c r="AA332" s="4"/>
    </row>
    <row r="333" spans="24:27" ht="22.5" hidden="1" customHeight="1">
      <c r="X333" s="4"/>
      <c r="Y333" s="4"/>
      <c r="Z333" s="4"/>
      <c r="AA333" s="4"/>
    </row>
    <row r="334" spans="24:27" ht="22.5" hidden="1" customHeight="1">
      <c r="X334" s="4"/>
      <c r="Y334" s="4"/>
      <c r="Z334" s="4"/>
      <c r="AA334" s="4"/>
    </row>
    <row r="335" spans="24:27" ht="22.5" hidden="1" customHeight="1">
      <c r="X335" s="4"/>
      <c r="Y335" s="4"/>
      <c r="Z335" s="4"/>
      <c r="AA335" s="4"/>
    </row>
    <row r="336" spans="24:27" ht="22.5" hidden="1" customHeight="1">
      <c r="X336" s="4"/>
      <c r="Y336" s="4"/>
      <c r="Z336" s="4"/>
      <c r="AA336" s="4"/>
    </row>
    <row r="337" spans="24:27" ht="22.5" hidden="1" customHeight="1">
      <c r="X337" s="4"/>
      <c r="Y337" s="4"/>
      <c r="Z337" s="4"/>
      <c r="AA337" s="4"/>
    </row>
    <row r="338" spans="24:27" ht="22.5" hidden="1" customHeight="1">
      <c r="X338" s="4"/>
      <c r="Y338" s="4"/>
      <c r="Z338" s="4"/>
      <c r="AA338" s="4"/>
    </row>
    <row r="339" spans="24:27" ht="22.5" hidden="1" customHeight="1">
      <c r="X339" s="4"/>
      <c r="Y339" s="4"/>
      <c r="Z339" s="4"/>
      <c r="AA339" s="4"/>
    </row>
    <row r="340" spans="24:27" ht="22.5" hidden="1" customHeight="1">
      <c r="X340" s="4"/>
      <c r="Y340" s="4"/>
      <c r="Z340" s="4"/>
      <c r="AA340" s="4"/>
    </row>
    <row r="341" spans="24:27" ht="22.5" hidden="1" customHeight="1">
      <c r="X341" s="4"/>
      <c r="Y341" s="4"/>
      <c r="Z341" s="4"/>
      <c r="AA341" s="4"/>
    </row>
    <row r="342" spans="24:27" ht="22.5" hidden="1" customHeight="1">
      <c r="X342" s="4"/>
      <c r="Y342" s="4"/>
      <c r="Z342" s="4"/>
      <c r="AA342" s="4"/>
    </row>
    <row r="343" spans="24:27" ht="22.5" hidden="1" customHeight="1">
      <c r="X343" s="4"/>
      <c r="Y343" s="4"/>
      <c r="Z343" s="4"/>
      <c r="AA343" s="4"/>
    </row>
    <row r="344" spans="24:27" ht="22.5" hidden="1" customHeight="1">
      <c r="X344" s="4"/>
      <c r="Y344" s="4"/>
      <c r="Z344" s="4"/>
      <c r="AA344" s="4"/>
    </row>
    <row r="345" spans="24:27" ht="22.5" hidden="1" customHeight="1">
      <c r="X345" s="4"/>
      <c r="Y345" s="4"/>
      <c r="Z345" s="4"/>
      <c r="AA345" s="4"/>
    </row>
    <row r="346" spans="24:27" ht="22.5" hidden="1" customHeight="1">
      <c r="X346" s="4"/>
      <c r="Y346" s="4"/>
      <c r="Z346" s="4"/>
      <c r="AA346" s="4"/>
    </row>
    <row r="347" spans="24:27" ht="22.5" hidden="1" customHeight="1">
      <c r="X347" s="4"/>
      <c r="Y347" s="4"/>
      <c r="Z347" s="4"/>
      <c r="AA347" s="4"/>
    </row>
    <row r="348" spans="24:27" ht="22.5" hidden="1" customHeight="1">
      <c r="X348" s="4"/>
      <c r="Y348" s="4"/>
      <c r="Z348" s="4"/>
      <c r="AA348" s="4"/>
    </row>
    <row r="349" spans="24:27" ht="22.5" hidden="1" customHeight="1">
      <c r="X349" s="4"/>
      <c r="Y349" s="4"/>
      <c r="Z349" s="4"/>
      <c r="AA349" s="4"/>
    </row>
    <row r="350" spans="24:27" ht="22.5" hidden="1" customHeight="1">
      <c r="X350" s="4"/>
      <c r="Y350" s="4"/>
      <c r="Z350" s="4"/>
      <c r="AA350" s="4"/>
    </row>
    <row r="351" spans="24:27" ht="22.5" hidden="1" customHeight="1">
      <c r="X351" s="4"/>
      <c r="Y351" s="4"/>
      <c r="Z351" s="4"/>
      <c r="AA351" s="4"/>
    </row>
    <row r="352" spans="24:27" ht="22.5" hidden="1" customHeight="1">
      <c r="X352" s="4"/>
      <c r="Y352" s="4"/>
      <c r="Z352" s="4"/>
      <c r="AA352" s="4"/>
    </row>
    <row r="353" spans="24:27" ht="22.5" hidden="1" customHeight="1">
      <c r="X353" s="4"/>
      <c r="Y353" s="4"/>
      <c r="Z353" s="4"/>
      <c r="AA353" s="4"/>
    </row>
    <row r="354" spans="24:27" ht="22.5" hidden="1" customHeight="1">
      <c r="X354" s="4"/>
      <c r="Y354" s="4"/>
      <c r="Z354" s="4"/>
      <c r="AA354" s="4"/>
    </row>
    <row r="355" spans="24:27" ht="22.5" hidden="1" customHeight="1">
      <c r="X355" s="4"/>
      <c r="Y355" s="4"/>
      <c r="Z355" s="4"/>
      <c r="AA355" s="4"/>
    </row>
    <row r="356" spans="24:27" ht="22.5" hidden="1" customHeight="1">
      <c r="X356" s="4"/>
      <c r="Y356" s="4"/>
      <c r="Z356" s="4"/>
      <c r="AA356" s="4"/>
    </row>
    <row r="357" spans="24:27" ht="22.5" hidden="1" customHeight="1">
      <c r="X357" s="4"/>
      <c r="Y357" s="4"/>
      <c r="Z357" s="4"/>
      <c r="AA357" s="4"/>
    </row>
    <row r="358" spans="24:27" ht="22.5" hidden="1" customHeight="1">
      <c r="X358" s="4"/>
      <c r="Y358" s="4"/>
      <c r="Z358" s="4"/>
      <c r="AA358" s="4"/>
    </row>
    <row r="359" spans="24:27" ht="22.5" hidden="1" customHeight="1">
      <c r="X359" s="4"/>
      <c r="Y359" s="4"/>
      <c r="Z359" s="4"/>
      <c r="AA359" s="4"/>
    </row>
    <row r="360" spans="24:27" ht="22.5" hidden="1" customHeight="1">
      <c r="X360" s="4"/>
      <c r="Y360" s="4"/>
      <c r="Z360" s="4"/>
      <c r="AA360" s="4"/>
    </row>
    <row r="361" spans="24:27" ht="22.5" hidden="1" customHeight="1">
      <c r="X361" s="4"/>
      <c r="Y361" s="4"/>
      <c r="Z361" s="4"/>
      <c r="AA361" s="4"/>
    </row>
    <row r="362" spans="24:27" ht="22.5" hidden="1" customHeight="1">
      <c r="X362" s="4"/>
      <c r="Y362" s="4"/>
      <c r="Z362" s="4"/>
      <c r="AA362" s="4"/>
    </row>
    <row r="363" spans="24:27" ht="22.5" hidden="1" customHeight="1">
      <c r="X363" s="4"/>
      <c r="Y363" s="4"/>
      <c r="Z363" s="4"/>
      <c r="AA363" s="4"/>
    </row>
    <row r="364" spans="24:27" ht="22.5" hidden="1" customHeight="1">
      <c r="X364" s="4"/>
      <c r="Y364" s="4"/>
      <c r="Z364" s="4"/>
      <c r="AA364" s="4"/>
    </row>
    <row r="365" spans="24:27" ht="22.5" hidden="1" customHeight="1">
      <c r="X365" s="4"/>
      <c r="Y365" s="4"/>
      <c r="Z365" s="4"/>
      <c r="AA365" s="4"/>
    </row>
    <row r="366" spans="24:27" ht="22.5" hidden="1" customHeight="1">
      <c r="X366" s="4"/>
      <c r="Y366" s="4"/>
      <c r="Z366" s="4"/>
      <c r="AA366" s="4"/>
    </row>
    <row r="367" spans="24:27" ht="22.5" hidden="1" customHeight="1">
      <c r="X367" s="4"/>
      <c r="Y367" s="4"/>
      <c r="Z367" s="4"/>
      <c r="AA367" s="4"/>
    </row>
    <row r="368" spans="24:27" ht="22.5" hidden="1" customHeight="1">
      <c r="X368" s="4"/>
      <c r="Y368" s="4"/>
      <c r="Z368" s="4"/>
      <c r="AA368" s="4"/>
    </row>
    <row r="369" spans="24:27" ht="22.5" hidden="1" customHeight="1">
      <c r="X369" s="4"/>
      <c r="Y369" s="4"/>
      <c r="Z369" s="4"/>
      <c r="AA369" s="4"/>
    </row>
    <row r="370" spans="24:27" ht="22.5" hidden="1" customHeight="1">
      <c r="X370" s="4"/>
      <c r="Y370" s="4"/>
      <c r="Z370" s="4"/>
      <c r="AA370" s="4"/>
    </row>
    <row r="371" spans="24:27" ht="22.5" hidden="1" customHeight="1">
      <c r="X371" s="4"/>
      <c r="Y371" s="4"/>
      <c r="Z371" s="4"/>
      <c r="AA371" s="4"/>
    </row>
    <row r="372" spans="24:27" ht="22.5" hidden="1" customHeight="1">
      <c r="X372" s="4"/>
      <c r="Y372" s="4"/>
      <c r="Z372" s="4"/>
      <c r="AA372" s="4"/>
    </row>
    <row r="373" spans="24:27" ht="22.5" hidden="1" customHeight="1">
      <c r="X373" s="4"/>
      <c r="Y373" s="4"/>
      <c r="Z373" s="4"/>
      <c r="AA373" s="4"/>
    </row>
    <row r="374" spans="24:27" ht="22.5" hidden="1" customHeight="1">
      <c r="X374" s="4"/>
      <c r="Y374" s="4"/>
      <c r="Z374" s="4"/>
      <c r="AA374" s="4"/>
    </row>
    <row r="375" spans="24:27" ht="22.5" hidden="1" customHeight="1">
      <c r="X375" s="4"/>
      <c r="Y375" s="4"/>
      <c r="Z375" s="4"/>
      <c r="AA375" s="4"/>
    </row>
    <row r="376" spans="24:27" ht="22.5" hidden="1" customHeight="1">
      <c r="X376" s="4"/>
      <c r="Y376" s="4"/>
      <c r="Z376" s="4"/>
      <c r="AA376" s="4"/>
    </row>
    <row r="377" spans="24:27" ht="22.5" hidden="1" customHeight="1">
      <c r="X377" s="4"/>
      <c r="Y377" s="4"/>
      <c r="Z377" s="4"/>
      <c r="AA377" s="4"/>
    </row>
    <row r="378" spans="24:27" ht="22.5" hidden="1" customHeight="1">
      <c r="X378" s="4"/>
      <c r="Y378" s="4"/>
      <c r="Z378" s="4"/>
      <c r="AA378" s="4"/>
    </row>
    <row r="379" spans="24:27" ht="22.5" hidden="1" customHeight="1">
      <c r="X379" s="4"/>
      <c r="Y379" s="4"/>
      <c r="Z379" s="4"/>
      <c r="AA379" s="4"/>
    </row>
    <row r="380" spans="24:27" ht="22.5" hidden="1" customHeight="1">
      <c r="X380" s="4"/>
      <c r="Y380" s="4"/>
      <c r="Z380" s="4"/>
      <c r="AA380" s="4"/>
    </row>
    <row r="381" spans="24:27" ht="22.5" hidden="1" customHeight="1">
      <c r="X381" s="4"/>
      <c r="Y381" s="4"/>
      <c r="Z381" s="4"/>
      <c r="AA381" s="4"/>
    </row>
    <row r="382" spans="24:27" ht="22.5" hidden="1" customHeight="1">
      <c r="X382" s="4"/>
      <c r="Y382" s="4"/>
      <c r="Z382" s="4"/>
      <c r="AA382" s="4"/>
    </row>
    <row r="383" spans="24:27" ht="22.5" hidden="1" customHeight="1">
      <c r="X383" s="4"/>
      <c r="Y383" s="4"/>
      <c r="Z383" s="4"/>
      <c r="AA383" s="4"/>
    </row>
    <row r="384" spans="24:27" ht="22.5" hidden="1" customHeight="1">
      <c r="X384" s="4"/>
      <c r="Y384" s="4"/>
      <c r="Z384" s="4"/>
      <c r="AA384" s="4"/>
    </row>
    <row r="385" spans="24:27" ht="22.5" hidden="1" customHeight="1">
      <c r="X385" s="4"/>
      <c r="Y385" s="4"/>
      <c r="Z385" s="4"/>
      <c r="AA385" s="4"/>
    </row>
    <row r="386" spans="24:27" ht="22.5" hidden="1" customHeight="1">
      <c r="X386" s="4"/>
      <c r="Y386" s="4"/>
      <c r="Z386" s="4"/>
      <c r="AA386" s="4"/>
    </row>
    <row r="387" spans="24:27" ht="22.5" hidden="1" customHeight="1">
      <c r="X387" s="4"/>
      <c r="Y387" s="4"/>
      <c r="Z387" s="4"/>
      <c r="AA387" s="4"/>
    </row>
    <row r="388" spans="24:27" ht="22.5" hidden="1" customHeight="1">
      <c r="X388" s="4"/>
      <c r="Y388" s="4"/>
      <c r="Z388" s="4"/>
      <c r="AA388" s="4"/>
    </row>
    <row r="389" spans="24:27" ht="22.5" hidden="1" customHeight="1">
      <c r="X389" s="4"/>
      <c r="Y389" s="4"/>
      <c r="Z389" s="4"/>
      <c r="AA389" s="4"/>
    </row>
    <row r="390" spans="24:27" ht="22.5" hidden="1" customHeight="1">
      <c r="X390" s="4"/>
      <c r="Y390" s="4"/>
      <c r="Z390" s="4"/>
      <c r="AA390" s="4"/>
    </row>
    <row r="391" spans="24:27" ht="22.5" hidden="1" customHeight="1">
      <c r="X391" s="4"/>
      <c r="Y391" s="4"/>
      <c r="Z391" s="4"/>
      <c r="AA391" s="4"/>
    </row>
    <row r="392" spans="24:27" ht="22.5" hidden="1" customHeight="1">
      <c r="X392" s="4"/>
      <c r="Y392" s="4"/>
      <c r="Z392" s="4"/>
      <c r="AA392" s="4"/>
    </row>
    <row r="393" spans="24:27" ht="22.5" hidden="1" customHeight="1">
      <c r="X393" s="4"/>
      <c r="Y393" s="4"/>
      <c r="Z393" s="4"/>
      <c r="AA393" s="4"/>
    </row>
    <row r="394" spans="24:27" ht="22.5" hidden="1" customHeight="1">
      <c r="X394" s="4"/>
      <c r="Y394" s="4"/>
      <c r="Z394" s="4"/>
      <c r="AA394" s="4"/>
    </row>
    <row r="395" spans="24:27" ht="22.5" hidden="1" customHeight="1">
      <c r="X395" s="4"/>
      <c r="Y395" s="4"/>
      <c r="Z395" s="4"/>
      <c r="AA395" s="4"/>
    </row>
    <row r="396" spans="24:27" ht="22.5" hidden="1" customHeight="1">
      <c r="X396" s="4"/>
      <c r="Y396" s="4"/>
      <c r="Z396" s="4"/>
      <c r="AA396" s="4"/>
    </row>
    <row r="397" spans="24:27" ht="22.5" hidden="1" customHeight="1">
      <c r="X397" s="4"/>
      <c r="Y397" s="4"/>
      <c r="Z397" s="4"/>
      <c r="AA397" s="4"/>
    </row>
    <row r="398" spans="24:27" ht="22.5" hidden="1" customHeight="1">
      <c r="X398" s="4"/>
      <c r="Y398" s="4"/>
      <c r="Z398" s="4"/>
      <c r="AA398" s="4"/>
    </row>
    <row r="399" spans="24:27" ht="22.5" hidden="1" customHeight="1">
      <c r="X399" s="4"/>
      <c r="Y399" s="4"/>
      <c r="Z399" s="4"/>
      <c r="AA399" s="4"/>
    </row>
    <row r="400" spans="24:27" ht="22.5" hidden="1" customHeight="1">
      <c r="X400" s="4"/>
      <c r="Y400" s="4"/>
      <c r="Z400" s="4"/>
      <c r="AA400" s="4"/>
    </row>
    <row r="401" spans="24:27" ht="22.5" hidden="1" customHeight="1">
      <c r="X401" s="4"/>
      <c r="Y401" s="4"/>
      <c r="Z401" s="4"/>
      <c r="AA401" s="4"/>
    </row>
    <row r="402" spans="24:27" ht="22.5" hidden="1" customHeight="1">
      <c r="X402" s="4"/>
      <c r="Y402" s="4"/>
      <c r="Z402" s="4"/>
      <c r="AA402" s="4"/>
    </row>
    <row r="403" spans="24:27" ht="22.5" hidden="1" customHeight="1">
      <c r="X403" s="4"/>
      <c r="Y403" s="4"/>
      <c r="Z403" s="4"/>
      <c r="AA403" s="4"/>
    </row>
    <row r="404" spans="24:27" ht="22.5" hidden="1" customHeight="1">
      <c r="X404" s="4"/>
      <c r="Y404" s="4"/>
      <c r="Z404" s="4"/>
      <c r="AA404" s="4"/>
    </row>
    <row r="405" spans="24:27" ht="22.5" hidden="1" customHeight="1">
      <c r="X405" s="4"/>
      <c r="Y405" s="4"/>
      <c r="Z405" s="4"/>
      <c r="AA405" s="4"/>
    </row>
    <row r="406" spans="24:27" ht="22.5" hidden="1" customHeight="1">
      <c r="X406" s="4"/>
      <c r="Y406" s="4"/>
      <c r="Z406" s="4"/>
      <c r="AA406" s="4"/>
    </row>
    <row r="407" spans="24:27" ht="22.5" hidden="1" customHeight="1">
      <c r="X407" s="4"/>
      <c r="Y407" s="4"/>
      <c r="Z407" s="4"/>
      <c r="AA407" s="4"/>
    </row>
    <row r="408" spans="24:27" ht="22.5" hidden="1" customHeight="1">
      <c r="X408" s="4"/>
      <c r="Y408" s="4"/>
      <c r="Z408" s="4"/>
      <c r="AA408" s="4"/>
    </row>
    <row r="409" spans="24:27" ht="22.5" hidden="1" customHeight="1">
      <c r="X409" s="4"/>
      <c r="Y409" s="4"/>
      <c r="Z409" s="4"/>
      <c r="AA409" s="4"/>
    </row>
    <row r="410" spans="24:27" ht="22.5" hidden="1" customHeight="1">
      <c r="X410" s="4"/>
      <c r="Y410" s="4"/>
      <c r="Z410" s="4"/>
      <c r="AA410" s="4"/>
    </row>
    <row r="411" spans="24:27" ht="22.5" hidden="1" customHeight="1">
      <c r="X411" s="4"/>
      <c r="Y411" s="4"/>
      <c r="Z411" s="4"/>
      <c r="AA411" s="4"/>
    </row>
    <row r="412" spans="24:27" ht="22.5" hidden="1" customHeight="1">
      <c r="X412" s="4"/>
      <c r="Y412" s="4"/>
      <c r="Z412" s="4"/>
      <c r="AA412" s="4"/>
    </row>
    <row r="413" spans="24:27" ht="22.5" hidden="1" customHeight="1">
      <c r="X413" s="4"/>
      <c r="Y413" s="4"/>
      <c r="Z413" s="4"/>
      <c r="AA413" s="4"/>
    </row>
    <row r="414" spans="24:27" ht="22.5" hidden="1" customHeight="1">
      <c r="X414" s="4"/>
      <c r="Y414" s="4"/>
      <c r="Z414" s="4"/>
      <c r="AA414" s="4"/>
    </row>
    <row r="415" spans="24:27" ht="22.5" hidden="1" customHeight="1">
      <c r="X415" s="4"/>
      <c r="Y415" s="4"/>
      <c r="Z415" s="4"/>
      <c r="AA415" s="4"/>
    </row>
    <row r="416" spans="24:27" ht="22.5" hidden="1" customHeight="1">
      <c r="X416" s="4"/>
      <c r="Y416" s="4"/>
      <c r="Z416" s="4"/>
      <c r="AA416" s="4"/>
    </row>
    <row r="417" spans="24:27" ht="22.5" hidden="1" customHeight="1">
      <c r="X417" s="4"/>
      <c r="Y417" s="4"/>
      <c r="Z417" s="4"/>
      <c r="AA417" s="4"/>
    </row>
    <row r="418" spans="24:27" ht="22.5" hidden="1" customHeight="1">
      <c r="X418" s="4"/>
      <c r="Y418" s="4"/>
      <c r="Z418" s="4"/>
      <c r="AA418" s="4"/>
    </row>
    <row r="419" spans="24:27" ht="22.5" hidden="1" customHeight="1">
      <c r="X419" s="4"/>
      <c r="Y419" s="4"/>
      <c r="Z419" s="4"/>
      <c r="AA419" s="4"/>
    </row>
    <row r="420" spans="24:27" ht="22.5" hidden="1" customHeight="1">
      <c r="X420" s="4"/>
      <c r="Y420" s="4"/>
      <c r="Z420" s="4"/>
      <c r="AA420" s="4"/>
    </row>
    <row r="421" spans="24:27" ht="22.5" hidden="1" customHeight="1">
      <c r="X421" s="4"/>
      <c r="Y421" s="4"/>
      <c r="Z421" s="4"/>
      <c r="AA421" s="4"/>
    </row>
    <row r="422" spans="24:27" ht="22.5" hidden="1" customHeight="1">
      <c r="X422" s="4"/>
      <c r="Y422" s="4"/>
      <c r="Z422" s="4"/>
      <c r="AA422" s="4"/>
    </row>
    <row r="423" spans="24:27" ht="22.5" hidden="1" customHeight="1">
      <c r="X423" s="4"/>
      <c r="Y423" s="4"/>
      <c r="Z423" s="4"/>
      <c r="AA423" s="4"/>
    </row>
    <row r="424" spans="24:27" ht="22.5" hidden="1" customHeight="1">
      <c r="X424" s="4"/>
      <c r="Y424" s="4"/>
      <c r="Z424" s="4"/>
      <c r="AA424" s="4"/>
    </row>
    <row r="425" spans="24:27" ht="22.5" hidden="1" customHeight="1">
      <c r="X425" s="4"/>
      <c r="Y425" s="4"/>
      <c r="Z425" s="4"/>
      <c r="AA425" s="4"/>
    </row>
    <row r="426" spans="24:27" ht="22.5" hidden="1" customHeight="1">
      <c r="X426" s="4"/>
      <c r="Y426" s="4"/>
      <c r="Z426" s="4"/>
      <c r="AA426" s="4"/>
    </row>
    <row r="427" spans="24:27" ht="22.5" hidden="1" customHeight="1">
      <c r="X427" s="4"/>
      <c r="Y427" s="4"/>
      <c r="Z427" s="4"/>
      <c r="AA427" s="4"/>
    </row>
    <row r="428" spans="24:27" ht="22.5" hidden="1" customHeight="1">
      <c r="X428" s="4"/>
      <c r="Y428" s="4"/>
      <c r="Z428" s="4"/>
      <c r="AA428" s="4"/>
    </row>
    <row r="429" spans="24:27" ht="22.5" hidden="1" customHeight="1">
      <c r="X429" s="4"/>
      <c r="Y429" s="4"/>
      <c r="Z429" s="4"/>
      <c r="AA429" s="4"/>
    </row>
    <row r="430" spans="24:27" ht="22.5" hidden="1" customHeight="1">
      <c r="X430" s="4"/>
      <c r="Y430" s="4"/>
      <c r="Z430" s="4"/>
      <c r="AA430" s="4"/>
    </row>
    <row r="431" spans="24:27" ht="22.5" hidden="1" customHeight="1">
      <c r="X431" s="4"/>
      <c r="Y431" s="4"/>
      <c r="Z431" s="4"/>
      <c r="AA431" s="4"/>
    </row>
    <row r="432" spans="24:27" ht="22.5" hidden="1" customHeight="1">
      <c r="X432" s="4"/>
      <c r="Y432" s="4"/>
      <c r="Z432" s="4"/>
      <c r="AA432" s="4"/>
    </row>
    <row r="433" spans="24:27" ht="22.5" hidden="1" customHeight="1">
      <c r="X433" s="4"/>
      <c r="Y433" s="4"/>
      <c r="Z433" s="4"/>
      <c r="AA433" s="4"/>
    </row>
    <row r="434" spans="24:27" ht="22.5" hidden="1" customHeight="1">
      <c r="X434" s="4"/>
      <c r="Y434" s="4"/>
      <c r="Z434" s="4"/>
      <c r="AA434" s="4"/>
    </row>
    <row r="435" spans="24:27" ht="22.5" hidden="1" customHeight="1">
      <c r="X435" s="4"/>
      <c r="Y435" s="4"/>
      <c r="Z435" s="4"/>
      <c r="AA435" s="4"/>
    </row>
    <row r="436" spans="24:27" ht="22.5" hidden="1" customHeight="1">
      <c r="X436" s="4"/>
      <c r="Y436" s="4"/>
      <c r="Z436" s="4"/>
      <c r="AA436" s="4"/>
    </row>
    <row r="437" spans="24:27" ht="22.5" hidden="1" customHeight="1">
      <c r="X437" s="4"/>
      <c r="Y437" s="4"/>
      <c r="Z437" s="4"/>
      <c r="AA437" s="4"/>
    </row>
    <row r="438" spans="24:27" ht="22.5" hidden="1" customHeight="1">
      <c r="X438" s="4"/>
      <c r="Y438" s="4"/>
      <c r="Z438" s="4"/>
      <c r="AA438" s="4"/>
    </row>
    <row r="439" spans="24:27" ht="22.5" hidden="1" customHeight="1">
      <c r="X439" s="4"/>
      <c r="Y439" s="4"/>
      <c r="Z439" s="4"/>
      <c r="AA439" s="4"/>
    </row>
    <row r="440" spans="24:27" ht="22.5" hidden="1" customHeight="1">
      <c r="X440" s="4"/>
      <c r="Y440" s="4"/>
      <c r="Z440" s="4"/>
      <c r="AA440" s="4"/>
    </row>
    <row r="441" spans="24:27" ht="22.5" hidden="1" customHeight="1">
      <c r="X441" s="4"/>
      <c r="Y441" s="4"/>
      <c r="Z441" s="4"/>
      <c r="AA441" s="4"/>
    </row>
    <row r="442" spans="24:27" ht="22.5" hidden="1" customHeight="1">
      <c r="X442" s="4"/>
      <c r="Y442" s="4"/>
      <c r="Z442" s="4"/>
      <c r="AA442" s="4"/>
    </row>
    <row r="443" spans="24:27" ht="22.5" hidden="1" customHeight="1">
      <c r="X443" s="4"/>
      <c r="Y443" s="4"/>
      <c r="Z443" s="4"/>
      <c r="AA443" s="4"/>
    </row>
    <row r="444" spans="24:27" ht="22.5" hidden="1" customHeight="1">
      <c r="X444" s="4"/>
      <c r="Y444" s="4"/>
      <c r="Z444" s="4"/>
      <c r="AA444" s="4"/>
    </row>
    <row r="445" spans="24:27" ht="22.5" hidden="1" customHeight="1">
      <c r="X445" s="4"/>
      <c r="Y445" s="4"/>
      <c r="Z445" s="4"/>
      <c r="AA445" s="4"/>
    </row>
    <row r="446" spans="24:27" ht="22.5" hidden="1" customHeight="1">
      <c r="X446" s="4"/>
      <c r="Y446" s="4"/>
      <c r="Z446" s="4"/>
      <c r="AA446" s="4"/>
    </row>
    <row r="447" spans="24:27" ht="22.5" hidden="1" customHeight="1">
      <c r="X447" s="4"/>
      <c r="Y447" s="4"/>
      <c r="Z447" s="4"/>
      <c r="AA447" s="4"/>
    </row>
    <row r="448" spans="24:27" ht="22.5" hidden="1" customHeight="1">
      <c r="X448" s="4"/>
      <c r="Y448" s="4"/>
      <c r="Z448" s="4"/>
      <c r="AA448" s="4"/>
    </row>
    <row r="449" spans="24:27" ht="22.5" hidden="1" customHeight="1">
      <c r="X449" s="4"/>
      <c r="Y449" s="4"/>
      <c r="Z449" s="4"/>
      <c r="AA449" s="4"/>
    </row>
    <row r="450" spans="24:27" ht="22.5" hidden="1" customHeight="1">
      <c r="X450" s="4"/>
      <c r="Y450" s="4"/>
      <c r="Z450" s="4"/>
      <c r="AA450" s="4"/>
    </row>
    <row r="451" spans="24:27" ht="22.5" hidden="1" customHeight="1">
      <c r="X451" s="4"/>
      <c r="Y451" s="4"/>
      <c r="Z451" s="4"/>
      <c r="AA451" s="4"/>
    </row>
    <row r="452" spans="24:27" ht="22.5" hidden="1" customHeight="1">
      <c r="X452" s="4"/>
      <c r="Y452" s="4"/>
      <c r="Z452" s="4"/>
      <c r="AA452" s="4"/>
    </row>
    <row r="453" spans="24:27" ht="22.5" hidden="1" customHeight="1">
      <c r="X453" s="4"/>
      <c r="Y453" s="4"/>
      <c r="Z453" s="4"/>
      <c r="AA453" s="4"/>
    </row>
    <row r="454" spans="24:27" ht="22.5" hidden="1" customHeight="1">
      <c r="X454" s="4"/>
      <c r="Y454" s="4"/>
      <c r="Z454" s="4"/>
      <c r="AA454" s="4"/>
    </row>
    <row r="455" spans="24:27" ht="22.5" hidden="1" customHeight="1">
      <c r="X455" s="4"/>
      <c r="Y455" s="4"/>
      <c r="Z455" s="4"/>
      <c r="AA455" s="4"/>
    </row>
    <row r="456" spans="24:27" ht="22.5" hidden="1" customHeight="1">
      <c r="X456" s="4"/>
      <c r="Y456" s="4"/>
      <c r="Z456" s="4"/>
      <c r="AA456" s="4"/>
    </row>
    <row r="457" spans="24:27" ht="22.5" hidden="1" customHeight="1">
      <c r="X457" s="4"/>
      <c r="Y457" s="4"/>
      <c r="Z457" s="4"/>
      <c r="AA457" s="4"/>
    </row>
    <row r="458" spans="24:27" ht="22.5" hidden="1" customHeight="1">
      <c r="X458" s="4"/>
      <c r="Y458" s="4"/>
      <c r="Z458" s="4"/>
      <c r="AA458" s="4"/>
    </row>
    <row r="459" spans="24:27" ht="22.5" hidden="1" customHeight="1">
      <c r="X459" s="4"/>
      <c r="Y459" s="4"/>
      <c r="Z459" s="4"/>
      <c r="AA459" s="4"/>
    </row>
    <row r="460" spans="24:27" ht="22.5" hidden="1" customHeight="1">
      <c r="X460" s="4"/>
      <c r="Y460" s="4"/>
      <c r="Z460" s="4"/>
      <c r="AA460" s="4"/>
    </row>
    <row r="461" spans="24:27" ht="22.5" hidden="1" customHeight="1">
      <c r="X461" s="4"/>
      <c r="Y461" s="4"/>
      <c r="Z461" s="4"/>
      <c r="AA461" s="4"/>
    </row>
    <row r="462" spans="24:27" ht="22.5" hidden="1" customHeight="1">
      <c r="X462" s="4"/>
      <c r="Y462" s="4"/>
      <c r="Z462" s="4"/>
      <c r="AA462" s="4"/>
    </row>
    <row r="463" spans="24:27" ht="22.5" hidden="1" customHeight="1">
      <c r="X463" s="4"/>
      <c r="Y463" s="4"/>
      <c r="Z463" s="4"/>
      <c r="AA463" s="4"/>
    </row>
    <row r="464" spans="24:27" ht="22.5" hidden="1" customHeight="1">
      <c r="X464" s="4"/>
      <c r="Y464" s="4"/>
      <c r="Z464" s="4"/>
      <c r="AA464" s="4"/>
    </row>
    <row r="465" spans="24:27" ht="22.5" hidden="1" customHeight="1">
      <c r="X465" s="4"/>
      <c r="Y465" s="4"/>
      <c r="Z465" s="4"/>
      <c r="AA465" s="4"/>
    </row>
    <row r="466" spans="24:27" ht="22.5" hidden="1" customHeight="1">
      <c r="X466" s="4"/>
      <c r="Y466" s="4"/>
      <c r="Z466" s="4"/>
      <c r="AA466" s="4"/>
    </row>
    <row r="467" spans="24:27" ht="22.5" hidden="1" customHeight="1">
      <c r="X467" s="4"/>
      <c r="Y467" s="4"/>
      <c r="Z467" s="4"/>
      <c r="AA467" s="4"/>
    </row>
    <row r="468" spans="24:27" ht="22.5" hidden="1" customHeight="1">
      <c r="X468" s="4"/>
      <c r="Y468" s="4"/>
      <c r="Z468" s="4"/>
      <c r="AA468" s="4"/>
    </row>
    <row r="469" spans="24:27" ht="22.5" hidden="1" customHeight="1">
      <c r="X469" s="4"/>
      <c r="Y469" s="4"/>
      <c r="Z469" s="4"/>
      <c r="AA469" s="4"/>
    </row>
    <row r="470" spans="24:27" ht="22.5" hidden="1" customHeight="1">
      <c r="X470" s="4"/>
      <c r="Y470" s="4"/>
      <c r="Z470" s="4"/>
      <c r="AA470" s="4"/>
    </row>
    <row r="471" spans="24:27" ht="22.5" hidden="1" customHeight="1">
      <c r="X471" s="4"/>
      <c r="Y471" s="4"/>
      <c r="Z471" s="4"/>
      <c r="AA471" s="4"/>
    </row>
    <row r="472" spans="24:27" ht="22.5" hidden="1" customHeight="1">
      <c r="X472" s="4"/>
      <c r="Y472" s="4"/>
      <c r="Z472" s="4"/>
      <c r="AA472" s="4"/>
    </row>
    <row r="473" spans="24:27" ht="22.5" hidden="1" customHeight="1">
      <c r="X473" s="4"/>
      <c r="Y473" s="4"/>
      <c r="Z473" s="4"/>
      <c r="AA473" s="4"/>
    </row>
    <row r="474" spans="24:27" ht="22.5" hidden="1" customHeight="1">
      <c r="X474" s="4"/>
      <c r="Y474" s="4"/>
      <c r="Z474" s="4"/>
      <c r="AA474" s="4"/>
    </row>
    <row r="475" spans="24:27" ht="22.5" hidden="1" customHeight="1">
      <c r="X475" s="4"/>
      <c r="Y475" s="4"/>
      <c r="Z475" s="4"/>
      <c r="AA475" s="4"/>
    </row>
    <row r="476" spans="24:27" ht="22.5" hidden="1" customHeight="1">
      <c r="X476" s="4"/>
      <c r="Y476" s="4"/>
      <c r="Z476" s="4"/>
      <c r="AA476" s="4"/>
    </row>
    <row r="477" spans="24:27" ht="22.5" hidden="1" customHeight="1">
      <c r="X477" s="4"/>
      <c r="Y477" s="4"/>
      <c r="Z477" s="4"/>
      <c r="AA477" s="4"/>
    </row>
    <row r="478" spans="24:27" ht="22.5" hidden="1" customHeight="1">
      <c r="X478" s="4"/>
      <c r="Y478" s="4"/>
      <c r="Z478" s="4"/>
      <c r="AA478" s="4"/>
    </row>
    <row r="479" spans="24:27" ht="22.5" hidden="1" customHeight="1">
      <c r="X479" s="4"/>
      <c r="Y479" s="4"/>
      <c r="Z479" s="4"/>
      <c r="AA479" s="4"/>
    </row>
    <row r="480" spans="24:27" ht="22.5" hidden="1" customHeight="1">
      <c r="X480" s="4"/>
      <c r="Y480" s="4"/>
      <c r="Z480" s="4"/>
      <c r="AA480" s="4"/>
    </row>
    <row r="481" spans="24:27" ht="22.5" hidden="1" customHeight="1">
      <c r="X481" s="4"/>
      <c r="Y481" s="4"/>
      <c r="Z481" s="4"/>
      <c r="AA481" s="4"/>
    </row>
    <row r="482" spans="24:27" ht="22.5" hidden="1" customHeight="1">
      <c r="X482" s="4"/>
      <c r="Y482" s="4"/>
      <c r="Z482" s="4"/>
      <c r="AA482" s="4"/>
    </row>
    <row r="483" spans="24:27" ht="22.5" hidden="1" customHeight="1">
      <c r="X483" s="4"/>
      <c r="Y483" s="4"/>
      <c r="Z483" s="4"/>
      <c r="AA483" s="4"/>
    </row>
    <row r="484" spans="24:27" ht="22.5" hidden="1" customHeight="1">
      <c r="X484" s="4"/>
      <c r="Y484" s="4"/>
      <c r="Z484" s="4"/>
      <c r="AA484" s="4"/>
    </row>
    <row r="485" spans="24:27" ht="22.5" hidden="1" customHeight="1">
      <c r="X485" s="4"/>
      <c r="Y485" s="4"/>
      <c r="Z485" s="4"/>
      <c r="AA485" s="4"/>
    </row>
    <row r="486" spans="24:27" ht="22.5" hidden="1" customHeight="1">
      <c r="X486" s="4"/>
      <c r="Y486" s="4"/>
      <c r="Z486" s="4"/>
      <c r="AA486" s="4"/>
    </row>
    <row r="487" spans="24:27" ht="22.5" hidden="1" customHeight="1">
      <c r="X487" s="4"/>
      <c r="Y487" s="4"/>
      <c r="Z487" s="4"/>
      <c r="AA487" s="4"/>
    </row>
    <row r="488" spans="24:27" ht="22.5" hidden="1" customHeight="1">
      <c r="X488" s="4"/>
      <c r="Y488" s="4"/>
      <c r="Z488" s="4"/>
      <c r="AA488" s="4"/>
    </row>
    <row r="489" spans="24:27" ht="22.5" hidden="1" customHeight="1">
      <c r="X489" s="4"/>
      <c r="Y489" s="4"/>
      <c r="Z489" s="4"/>
      <c r="AA489" s="4"/>
    </row>
    <row r="490" spans="24:27" ht="22.5" hidden="1" customHeight="1">
      <c r="X490" s="4"/>
      <c r="Y490" s="4"/>
      <c r="Z490" s="4"/>
      <c r="AA490" s="4"/>
    </row>
    <row r="491" spans="24:27" ht="22.5" hidden="1" customHeight="1">
      <c r="X491" s="4"/>
      <c r="Y491" s="4"/>
      <c r="Z491" s="4"/>
      <c r="AA491" s="4"/>
    </row>
    <row r="492" spans="24:27" ht="22.5" hidden="1" customHeight="1">
      <c r="X492" s="4"/>
      <c r="Y492" s="4"/>
      <c r="Z492" s="4"/>
      <c r="AA492" s="4"/>
    </row>
    <row r="493" spans="24:27" ht="22.5" hidden="1" customHeight="1">
      <c r="X493" s="4"/>
      <c r="Y493" s="4"/>
      <c r="Z493" s="4"/>
      <c r="AA493" s="4"/>
    </row>
    <row r="494" spans="24:27" ht="22.5" hidden="1" customHeight="1">
      <c r="X494" s="4"/>
      <c r="Y494" s="4"/>
      <c r="Z494" s="4"/>
      <c r="AA494" s="4"/>
    </row>
    <row r="495" spans="24:27" ht="22.5" hidden="1" customHeight="1">
      <c r="X495" s="4"/>
      <c r="Y495" s="4"/>
      <c r="Z495" s="4"/>
      <c r="AA495" s="4"/>
    </row>
    <row r="496" spans="24:27" ht="22.5" hidden="1" customHeight="1">
      <c r="X496" s="4"/>
      <c r="Y496" s="4"/>
      <c r="Z496" s="4"/>
      <c r="AA496" s="4"/>
    </row>
    <row r="497" spans="24:27" ht="22.5" hidden="1" customHeight="1">
      <c r="X497" s="4"/>
      <c r="Y497" s="4"/>
      <c r="Z497" s="4"/>
      <c r="AA497" s="4"/>
    </row>
    <row r="498" spans="24:27" ht="22.5" hidden="1" customHeight="1">
      <c r="X498" s="4"/>
      <c r="Y498" s="4"/>
      <c r="Z498" s="4"/>
      <c r="AA498" s="4"/>
    </row>
    <row r="499" spans="24:27" ht="22.5" hidden="1" customHeight="1">
      <c r="X499" s="4"/>
      <c r="Y499" s="4"/>
      <c r="Z499" s="4"/>
      <c r="AA499" s="4"/>
    </row>
    <row r="500" spans="24:27" ht="22.5" hidden="1" customHeight="1">
      <c r="X500" s="4"/>
      <c r="Y500" s="4"/>
      <c r="Z500" s="4"/>
      <c r="AA500" s="4"/>
    </row>
    <row r="501" spans="24:27" ht="22.5" hidden="1" customHeight="1">
      <c r="X501" s="4"/>
      <c r="Y501" s="4"/>
      <c r="Z501" s="4"/>
      <c r="AA501" s="4"/>
    </row>
    <row r="502" spans="24:27" ht="22.5" hidden="1" customHeight="1">
      <c r="X502" s="4"/>
      <c r="Y502" s="4"/>
      <c r="Z502" s="4"/>
      <c r="AA502" s="4"/>
    </row>
    <row r="503" spans="24:27" ht="22.5" hidden="1" customHeight="1">
      <c r="X503" s="4"/>
      <c r="Y503" s="4"/>
      <c r="Z503" s="4"/>
      <c r="AA503" s="4"/>
    </row>
    <row r="504" spans="24:27" ht="22.5" hidden="1" customHeight="1">
      <c r="X504" s="4"/>
      <c r="Y504" s="4"/>
      <c r="Z504" s="4"/>
      <c r="AA504" s="4"/>
    </row>
    <row r="505" spans="24:27" ht="22.5" hidden="1" customHeight="1">
      <c r="X505" s="4"/>
      <c r="Y505" s="4"/>
      <c r="Z505" s="4"/>
      <c r="AA505" s="4"/>
    </row>
    <row r="506" spans="24:27" ht="22.5" hidden="1" customHeight="1">
      <c r="X506" s="4"/>
      <c r="Y506" s="4"/>
      <c r="Z506" s="4"/>
      <c r="AA506" s="4"/>
    </row>
    <row r="507" spans="24:27" ht="22.5" hidden="1" customHeight="1">
      <c r="X507" s="4"/>
      <c r="Y507" s="4"/>
      <c r="Z507" s="4"/>
      <c r="AA507" s="4"/>
    </row>
    <row r="508" spans="24:27" ht="22.5" hidden="1" customHeight="1">
      <c r="X508" s="4"/>
      <c r="Y508" s="4"/>
      <c r="Z508" s="4"/>
      <c r="AA508" s="4"/>
    </row>
    <row r="509" spans="24:27" ht="22.5" hidden="1" customHeight="1">
      <c r="X509" s="4"/>
      <c r="Y509" s="4"/>
      <c r="Z509" s="4"/>
      <c r="AA509" s="4"/>
    </row>
    <row r="510" spans="24:27" ht="22.5" hidden="1" customHeight="1">
      <c r="X510" s="4"/>
      <c r="Y510" s="4"/>
      <c r="Z510" s="4"/>
      <c r="AA510" s="4"/>
    </row>
    <row r="511" spans="24:27" ht="22.5" hidden="1" customHeight="1">
      <c r="X511" s="4"/>
      <c r="Y511" s="4"/>
      <c r="Z511" s="4"/>
      <c r="AA511" s="4"/>
    </row>
    <row r="512" spans="24:27" ht="22.5" hidden="1" customHeight="1">
      <c r="X512" s="4"/>
      <c r="Y512" s="4"/>
      <c r="Z512" s="4"/>
      <c r="AA512" s="4"/>
    </row>
    <row r="513" spans="24:27" ht="22.5" hidden="1" customHeight="1">
      <c r="X513" s="4"/>
      <c r="Y513" s="4"/>
      <c r="Z513" s="4"/>
      <c r="AA513" s="4"/>
    </row>
    <row r="514" spans="24:27" ht="22.5" hidden="1" customHeight="1">
      <c r="X514" s="4"/>
      <c r="Y514" s="4"/>
      <c r="Z514" s="4"/>
      <c r="AA514" s="4"/>
    </row>
    <row r="515" spans="24:27" ht="22.5" hidden="1" customHeight="1">
      <c r="X515" s="4"/>
      <c r="Y515" s="4"/>
      <c r="Z515" s="4"/>
      <c r="AA515" s="4"/>
    </row>
    <row r="516" spans="24:27" ht="22.5" hidden="1" customHeight="1">
      <c r="X516" s="4"/>
      <c r="Y516" s="4"/>
      <c r="Z516" s="4"/>
      <c r="AA516" s="4"/>
    </row>
    <row r="517" spans="24:27" ht="22.5" hidden="1" customHeight="1">
      <c r="X517" s="4"/>
      <c r="Y517" s="4"/>
      <c r="Z517" s="4"/>
      <c r="AA517" s="4"/>
    </row>
    <row r="518" spans="24:27" ht="22.5" hidden="1" customHeight="1">
      <c r="X518" s="4"/>
      <c r="Y518" s="4"/>
      <c r="Z518" s="4"/>
      <c r="AA518" s="4"/>
    </row>
    <row r="519" spans="24:27" ht="22.5" hidden="1" customHeight="1">
      <c r="X519" s="4"/>
      <c r="Y519" s="4"/>
      <c r="Z519" s="4"/>
      <c r="AA519" s="4"/>
    </row>
    <row r="520" spans="24:27" ht="22.5" hidden="1" customHeight="1">
      <c r="X520" s="4"/>
      <c r="Y520" s="4"/>
      <c r="Z520" s="4"/>
      <c r="AA520" s="4"/>
    </row>
    <row r="521" spans="24:27" ht="22.5" hidden="1" customHeight="1">
      <c r="X521" s="4"/>
      <c r="Y521" s="4"/>
      <c r="Z521" s="4"/>
      <c r="AA521" s="4"/>
    </row>
    <row r="522" spans="24:27" ht="22.5" hidden="1" customHeight="1">
      <c r="X522" s="4"/>
      <c r="Y522" s="4"/>
      <c r="Z522" s="4"/>
      <c r="AA522" s="4"/>
    </row>
    <row r="523" spans="24:27" ht="22.5" hidden="1" customHeight="1">
      <c r="X523" s="4"/>
      <c r="Y523" s="4"/>
      <c r="Z523" s="4"/>
      <c r="AA523" s="4"/>
    </row>
    <row r="524" spans="24:27" ht="22.5" hidden="1" customHeight="1">
      <c r="X524" s="4"/>
      <c r="Y524" s="4"/>
      <c r="Z524" s="4"/>
      <c r="AA524" s="4"/>
    </row>
    <row r="525" spans="24:27" ht="22.5" hidden="1" customHeight="1">
      <c r="X525" s="4"/>
      <c r="Y525" s="4"/>
      <c r="Z525" s="4"/>
      <c r="AA525" s="4"/>
    </row>
    <row r="526" spans="24:27" ht="22.5" hidden="1" customHeight="1">
      <c r="X526" s="4"/>
      <c r="Y526" s="4"/>
      <c r="Z526" s="4"/>
      <c r="AA526" s="4"/>
    </row>
    <row r="527" spans="24:27" ht="22.5" hidden="1" customHeight="1">
      <c r="X527" s="4"/>
      <c r="Y527" s="4"/>
      <c r="Z527" s="4"/>
      <c r="AA527" s="4"/>
    </row>
    <row r="528" spans="24:27" ht="22.5" hidden="1" customHeight="1">
      <c r="X528" s="4"/>
      <c r="Y528" s="4"/>
      <c r="Z528" s="4"/>
      <c r="AA528" s="4"/>
    </row>
    <row r="529" spans="24:27" ht="22.5" hidden="1" customHeight="1">
      <c r="X529" s="4"/>
      <c r="Y529" s="4"/>
      <c r="Z529" s="4"/>
      <c r="AA529" s="4"/>
    </row>
    <row r="530" spans="24:27" ht="22.5" hidden="1" customHeight="1">
      <c r="X530" s="4"/>
      <c r="Y530" s="4"/>
      <c r="Z530" s="4"/>
      <c r="AA530" s="4"/>
    </row>
    <row r="531" spans="24:27" ht="22.5" hidden="1" customHeight="1">
      <c r="X531" s="4"/>
      <c r="Y531" s="4"/>
      <c r="Z531" s="4"/>
      <c r="AA531" s="4"/>
    </row>
    <row r="532" spans="24:27" ht="22.5" hidden="1" customHeight="1">
      <c r="X532" s="4"/>
      <c r="Y532" s="4"/>
      <c r="Z532" s="4"/>
      <c r="AA532" s="4"/>
    </row>
    <row r="533" spans="24:27" ht="22.5" hidden="1" customHeight="1">
      <c r="X533" s="4"/>
      <c r="Y533" s="4"/>
      <c r="Z533" s="4"/>
      <c r="AA533" s="4"/>
    </row>
    <row r="534" spans="24:27" ht="22.5" hidden="1" customHeight="1">
      <c r="X534" s="4"/>
      <c r="Y534" s="4"/>
      <c r="Z534" s="4"/>
      <c r="AA534" s="4"/>
    </row>
    <row r="535" spans="24:27" ht="22.5" hidden="1" customHeight="1">
      <c r="X535" s="4"/>
      <c r="Y535" s="4"/>
      <c r="Z535" s="4"/>
      <c r="AA535" s="4"/>
    </row>
    <row r="536" spans="24:27" ht="22.5" hidden="1" customHeight="1">
      <c r="X536" s="4"/>
      <c r="Y536" s="4"/>
      <c r="Z536" s="4"/>
      <c r="AA536" s="4"/>
    </row>
    <row r="537" spans="24:27" ht="22.5" hidden="1" customHeight="1">
      <c r="X537" s="4"/>
      <c r="Y537" s="4"/>
      <c r="Z537" s="4"/>
      <c r="AA537" s="4"/>
    </row>
    <row r="538" spans="24:27" ht="22.5" hidden="1" customHeight="1">
      <c r="X538" s="4"/>
      <c r="Y538" s="4"/>
      <c r="Z538" s="4"/>
      <c r="AA538" s="4"/>
    </row>
    <row r="539" spans="24:27" ht="22.5" hidden="1" customHeight="1">
      <c r="X539" s="4"/>
      <c r="Y539" s="4"/>
      <c r="Z539" s="4"/>
      <c r="AA539" s="4"/>
    </row>
    <row r="540" spans="24:27" ht="22.5" hidden="1" customHeight="1">
      <c r="X540" s="4"/>
      <c r="Y540" s="4"/>
      <c r="Z540" s="4"/>
      <c r="AA540" s="4"/>
    </row>
    <row r="541" spans="24:27" ht="22.5" hidden="1" customHeight="1">
      <c r="X541" s="4"/>
      <c r="Y541" s="4"/>
      <c r="Z541" s="4"/>
      <c r="AA541" s="4"/>
    </row>
    <row r="542" spans="24:27" ht="22.5" hidden="1" customHeight="1">
      <c r="X542" s="4"/>
      <c r="Y542" s="4"/>
      <c r="Z542" s="4"/>
      <c r="AA542" s="4"/>
    </row>
    <row r="543" spans="24:27" ht="22.5" hidden="1" customHeight="1">
      <c r="X543" s="4"/>
      <c r="Y543" s="4"/>
      <c r="Z543" s="4"/>
      <c r="AA543" s="4"/>
    </row>
    <row r="544" spans="24:27" ht="22.5" hidden="1" customHeight="1">
      <c r="X544" s="4"/>
      <c r="Y544" s="4"/>
      <c r="Z544" s="4"/>
      <c r="AA544" s="4"/>
    </row>
    <row r="545" spans="24:27" ht="22.5" hidden="1" customHeight="1">
      <c r="X545" s="4"/>
      <c r="Y545" s="4"/>
      <c r="Z545" s="4"/>
      <c r="AA545" s="4"/>
    </row>
    <row r="546" spans="24:27" ht="22.5" hidden="1" customHeight="1">
      <c r="X546" s="4"/>
      <c r="Y546" s="4"/>
      <c r="Z546" s="4"/>
      <c r="AA546" s="4"/>
    </row>
    <row r="547" spans="24:27" ht="22.5" hidden="1" customHeight="1">
      <c r="X547" s="4"/>
      <c r="Y547" s="4"/>
      <c r="Z547" s="4"/>
      <c r="AA547" s="4"/>
    </row>
    <row r="548" spans="24:27" ht="22.5" hidden="1" customHeight="1">
      <c r="X548" s="4"/>
      <c r="Y548" s="4"/>
      <c r="Z548" s="4"/>
      <c r="AA548" s="4"/>
    </row>
    <row r="549" spans="24:27" ht="22.5" hidden="1" customHeight="1">
      <c r="X549" s="4"/>
      <c r="Y549" s="4"/>
      <c r="Z549" s="4"/>
      <c r="AA549" s="4"/>
    </row>
    <row r="550" spans="24:27" ht="22.5" hidden="1" customHeight="1">
      <c r="X550" s="4"/>
      <c r="Y550" s="4"/>
      <c r="Z550" s="4"/>
      <c r="AA550" s="4"/>
    </row>
    <row r="551" spans="24:27" ht="22.5" hidden="1" customHeight="1">
      <c r="X551" s="4"/>
      <c r="Y551" s="4"/>
      <c r="Z551" s="4"/>
      <c r="AA551" s="4"/>
    </row>
    <row r="552" spans="24:27" ht="22.5" hidden="1" customHeight="1">
      <c r="X552" s="4"/>
      <c r="Y552" s="4"/>
      <c r="Z552" s="4"/>
      <c r="AA552" s="4"/>
    </row>
    <row r="553" spans="24:27" ht="22.5" hidden="1" customHeight="1">
      <c r="X553" s="4"/>
      <c r="Y553" s="4"/>
      <c r="Z553" s="4"/>
      <c r="AA553" s="4"/>
    </row>
    <row r="554" spans="24:27" ht="22.5" hidden="1" customHeight="1">
      <c r="X554" s="4"/>
      <c r="Y554" s="4"/>
      <c r="Z554" s="4"/>
      <c r="AA554" s="4"/>
    </row>
    <row r="555" spans="24:27" ht="22.5" hidden="1" customHeight="1">
      <c r="X555" s="4"/>
      <c r="Y555" s="4"/>
      <c r="Z555" s="4"/>
      <c r="AA555" s="4"/>
    </row>
    <row r="556" spans="24:27" ht="22.5" hidden="1" customHeight="1">
      <c r="X556" s="4"/>
      <c r="Y556" s="4"/>
      <c r="Z556" s="4"/>
      <c r="AA556" s="4"/>
    </row>
    <row r="557" spans="24:27" ht="22.5" hidden="1" customHeight="1">
      <c r="X557" s="4"/>
      <c r="Y557" s="4"/>
      <c r="Z557" s="4"/>
      <c r="AA557" s="4"/>
    </row>
    <row r="558" spans="24:27" ht="22.5" hidden="1" customHeight="1">
      <c r="X558" s="4"/>
      <c r="Y558" s="4"/>
      <c r="Z558" s="4"/>
      <c r="AA558" s="4"/>
    </row>
    <row r="559" spans="24:27" ht="22.5" hidden="1" customHeight="1">
      <c r="X559" s="4"/>
      <c r="Y559" s="4"/>
      <c r="Z559" s="4"/>
      <c r="AA559" s="4"/>
    </row>
    <row r="560" spans="24:27" ht="22.5" hidden="1" customHeight="1">
      <c r="X560" s="4"/>
      <c r="Y560" s="4"/>
      <c r="Z560" s="4"/>
      <c r="AA560" s="4"/>
    </row>
    <row r="561" spans="24:27" ht="22.5" hidden="1" customHeight="1">
      <c r="X561" s="4"/>
      <c r="Y561" s="4"/>
      <c r="Z561" s="4"/>
      <c r="AA561" s="4"/>
    </row>
    <row r="562" spans="24:27" ht="22.5" hidden="1" customHeight="1">
      <c r="X562" s="4"/>
      <c r="Y562" s="4"/>
      <c r="Z562" s="4"/>
      <c r="AA562" s="4"/>
    </row>
    <row r="563" spans="24:27" ht="22.5" hidden="1" customHeight="1">
      <c r="X563" s="4"/>
      <c r="Y563" s="4"/>
      <c r="Z563" s="4"/>
      <c r="AA563" s="4"/>
    </row>
    <row r="564" spans="24:27" ht="22.5" hidden="1" customHeight="1">
      <c r="X564" s="4"/>
      <c r="Y564" s="4"/>
      <c r="Z564" s="4"/>
      <c r="AA564" s="4"/>
    </row>
    <row r="565" spans="24:27" ht="22.5" hidden="1" customHeight="1">
      <c r="X565" s="4"/>
      <c r="Y565" s="4"/>
      <c r="Z565" s="4"/>
      <c r="AA565" s="4"/>
    </row>
    <row r="566" spans="24:27" ht="22.5" hidden="1" customHeight="1">
      <c r="X566" s="4"/>
      <c r="Y566" s="4"/>
      <c r="Z566" s="4"/>
      <c r="AA566" s="4"/>
    </row>
    <row r="567" spans="24:27" ht="22.5" hidden="1" customHeight="1">
      <c r="X567" s="4"/>
      <c r="Y567" s="4"/>
      <c r="Z567" s="4"/>
      <c r="AA567" s="4"/>
    </row>
    <row r="568" spans="24:27" ht="22.5" hidden="1" customHeight="1">
      <c r="X568" s="4"/>
      <c r="Y568" s="4"/>
      <c r="Z568" s="4"/>
      <c r="AA568" s="4"/>
    </row>
    <row r="569" spans="24:27" ht="22.5" hidden="1" customHeight="1">
      <c r="X569" s="4"/>
      <c r="Y569" s="4"/>
      <c r="Z569" s="4"/>
      <c r="AA569" s="4"/>
    </row>
    <row r="570" spans="24:27" ht="22.5" hidden="1" customHeight="1">
      <c r="X570" s="4"/>
      <c r="Y570" s="4"/>
      <c r="Z570" s="4"/>
      <c r="AA570" s="4"/>
    </row>
    <row r="571" spans="24:27" ht="22.5" hidden="1" customHeight="1">
      <c r="X571" s="4"/>
      <c r="Y571" s="4"/>
      <c r="Z571" s="4"/>
      <c r="AA571" s="4"/>
    </row>
    <row r="572" spans="24:27" ht="22.5" hidden="1" customHeight="1">
      <c r="X572" s="4"/>
      <c r="Y572" s="4"/>
      <c r="Z572" s="4"/>
      <c r="AA572" s="4"/>
    </row>
    <row r="573" spans="24:27" ht="22.5" hidden="1" customHeight="1">
      <c r="X573" s="4"/>
      <c r="Y573" s="4"/>
      <c r="Z573" s="4"/>
      <c r="AA573" s="4"/>
    </row>
    <row r="574" spans="24:27" ht="22.5" hidden="1" customHeight="1">
      <c r="X574" s="4"/>
      <c r="Y574" s="4"/>
      <c r="Z574" s="4"/>
      <c r="AA574" s="4"/>
    </row>
    <row r="575" spans="24:27" ht="22.5" hidden="1" customHeight="1">
      <c r="X575" s="4"/>
      <c r="Y575" s="4"/>
      <c r="Z575" s="4"/>
      <c r="AA575" s="4"/>
    </row>
    <row r="576" spans="24:27" ht="22.5" hidden="1" customHeight="1">
      <c r="X576" s="4"/>
      <c r="Y576" s="4"/>
      <c r="Z576" s="4"/>
      <c r="AA576" s="4"/>
    </row>
    <row r="577" spans="24:27" ht="22.5" hidden="1" customHeight="1">
      <c r="X577" s="4"/>
      <c r="Y577" s="4"/>
      <c r="Z577" s="4"/>
      <c r="AA577" s="4"/>
    </row>
    <row r="578" spans="24:27" ht="22.5" hidden="1" customHeight="1">
      <c r="X578" s="4"/>
      <c r="Y578" s="4"/>
      <c r="Z578" s="4"/>
      <c r="AA578" s="4"/>
    </row>
    <row r="579" spans="24:27" ht="22.5" hidden="1" customHeight="1">
      <c r="X579" s="4"/>
      <c r="Y579" s="4"/>
      <c r="Z579" s="4"/>
      <c r="AA579" s="4"/>
    </row>
    <row r="580" spans="24:27" ht="22.5" hidden="1" customHeight="1">
      <c r="X580" s="4"/>
      <c r="Y580" s="4"/>
      <c r="Z580" s="4"/>
      <c r="AA580" s="4"/>
    </row>
    <row r="581" spans="24:27" ht="22.5" hidden="1" customHeight="1">
      <c r="X581" s="4"/>
      <c r="Y581" s="4"/>
      <c r="Z581" s="4"/>
      <c r="AA581" s="4"/>
    </row>
    <row r="582" spans="24:27" ht="22.5" hidden="1" customHeight="1">
      <c r="X582" s="4"/>
      <c r="Y582" s="4"/>
      <c r="Z582" s="4"/>
      <c r="AA582" s="4"/>
    </row>
    <row r="583" spans="24:27" ht="22.5" hidden="1" customHeight="1">
      <c r="X583" s="4"/>
      <c r="Y583" s="4"/>
      <c r="Z583" s="4"/>
      <c r="AA583" s="4"/>
    </row>
    <row r="584" spans="24:27" ht="22.5" hidden="1" customHeight="1">
      <c r="X584" s="4"/>
      <c r="Y584" s="4"/>
      <c r="Z584" s="4"/>
      <c r="AA584" s="4"/>
    </row>
    <row r="585" spans="24:27" ht="22.5" hidden="1" customHeight="1">
      <c r="X585" s="4"/>
      <c r="Y585" s="4"/>
      <c r="Z585" s="4"/>
      <c r="AA585" s="4"/>
    </row>
    <row r="586" spans="24:27" ht="22.5" hidden="1" customHeight="1">
      <c r="X586" s="4"/>
      <c r="Y586" s="4"/>
      <c r="Z586" s="4"/>
      <c r="AA586" s="4"/>
    </row>
    <row r="587" spans="24:27" ht="22.5" hidden="1" customHeight="1">
      <c r="X587" s="4"/>
      <c r="Y587" s="4"/>
      <c r="Z587" s="4"/>
      <c r="AA587" s="4"/>
    </row>
    <row r="588" spans="24:27" ht="22.5" hidden="1" customHeight="1">
      <c r="X588" s="4"/>
      <c r="Y588" s="4"/>
      <c r="Z588" s="4"/>
      <c r="AA588" s="4"/>
    </row>
    <row r="589" spans="24:27" ht="22.5" hidden="1" customHeight="1">
      <c r="X589" s="4"/>
      <c r="Y589" s="4"/>
      <c r="Z589" s="4"/>
      <c r="AA589" s="4"/>
    </row>
    <row r="590" spans="24:27" ht="22.5" hidden="1" customHeight="1">
      <c r="X590" s="4"/>
      <c r="Y590" s="4"/>
      <c r="Z590" s="4"/>
      <c r="AA590" s="4"/>
    </row>
    <row r="591" spans="24:27" ht="22.5" hidden="1" customHeight="1">
      <c r="X591" s="4"/>
      <c r="Y591" s="4"/>
      <c r="Z591" s="4"/>
      <c r="AA591" s="4"/>
    </row>
    <row r="592" spans="24:27" ht="22.5" hidden="1" customHeight="1">
      <c r="X592" s="4"/>
      <c r="Y592" s="4"/>
      <c r="Z592" s="4"/>
      <c r="AA592" s="4"/>
    </row>
    <row r="593" spans="24:27" ht="22.5" hidden="1" customHeight="1">
      <c r="X593" s="4"/>
      <c r="Y593" s="4"/>
      <c r="Z593" s="4"/>
      <c r="AA593" s="4"/>
    </row>
    <row r="594" spans="24:27" ht="22.5" hidden="1" customHeight="1">
      <c r="X594" s="4"/>
      <c r="Y594" s="4"/>
      <c r="Z594" s="4"/>
      <c r="AA594" s="4"/>
    </row>
    <row r="595" spans="24:27" ht="22.5" hidden="1" customHeight="1">
      <c r="X595" s="4"/>
      <c r="Y595" s="4"/>
      <c r="Z595" s="4"/>
      <c r="AA595" s="4"/>
    </row>
    <row r="596" spans="24:27" ht="22.5" hidden="1" customHeight="1">
      <c r="X596" s="4"/>
      <c r="Y596" s="4"/>
      <c r="Z596" s="4"/>
      <c r="AA596" s="4"/>
    </row>
    <row r="597" spans="24:27" ht="22.5" hidden="1" customHeight="1">
      <c r="X597" s="4"/>
      <c r="Y597" s="4"/>
      <c r="Z597" s="4"/>
      <c r="AA597" s="4"/>
    </row>
    <row r="598" spans="24:27" ht="22.5" hidden="1" customHeight="1">
      <c r="X598" s="4"/>
      <c r="Y598" s="4"/>
      <c r="Z598" s="4"/>
      <c r="AA598" s="4"/>
    </row>
    <row r="599" spans="24:27" ht="22.5" hidden="1" customHeight="1">
      <c r="X599" s="4"/>
      <c r="Y599" s="4"/>
      <c r="Z599" s="4"/>
      <c r="AA599" s="4"/>
    </row>
    <row r="600" spans="24:27" ht="22.5" hidden="1" customHeight="1">
      <c r="X600" s="4"/>
      <c r="Y600" s="4"/>
      <c r="Z600" s="4"/>
      <c r="AA600" s="4"/>
    </row>
    <row r="601" spans="24:27" ht="22.5" hidden="1" customHeight="1">
      <c r="X601" s="4"/>
      <c r="Y601" s="4"/>
      <c r="Z601" s="4"/>
      <c r="AA601" s="4"/>
    </row>
    <row r="602" spans="24:27" ht="22.5" hidden="1" customHeight="1">
      <c r="X602" s="4"/>
      <c r="Y602" s="4"/>
      <c r="Z602" s="4"/>
      <c r="AA602" s="4"/>
    </row>
    <row r="603" spans="24:27" ht="22.5" hidden="1" customHeight="1">
      <c r="X603" s="4"/>
      <c r="Y603" s="4"/>
      <c r="Z603" s="4"/>
      <c r="AA603" s="4"/>
    </row>
    <row r="604" spans="24:27" ht="22.5" hidden="1" customHeight="1">
      <c r="X604" s="4"/>
      <c r="Y604" s="4"/>
      <c r="Z604" s="4"/>
      <c r="AA604" s="4"/>
    </row>
    <row r="605" spans="24:27" ht="22.5" hidden="1" customHeight="1">
      <c r="X605" s="4"/>
      <c r="Y605" s="4"/>
      <c r="Z605" s="4"/>
      <c r="AA605" s="4"/>
    </row>
    <row r="606" spans="24:27" ht="22.5" hidden="1" customHeight="1">
      <c r="X606" s="4"/>
      <c r="Y606" s="4"/>
      <c r="Z606" s="4"/>
      <c r="AA606" s="4"/>
    </row>
    <row r="607" spans="24:27" ht="22.5" hidden="1" customHeight="1">
      <c r="X607" s="4"/>
      <c r="Y607" s="4"/>
      <c r="Z607" s="4"/>
      <c r="AA607" s="4"/>
    </row>
    <row r="608" spans="24:27" ht="22.5" hidden="1" customHeight="1">
      <c r="X608" s="4"/>
      <c r="Y608" s="4"/>
      <c r="Z608" s="4"/>
      <c r="AA608" s="4"/>
    </row>
    <row r="609" spans="24:27" ht="22.5" hidden="1" customHeight="1">
      <c r="X609" s="4"/>
      <c r="Y609" s="4"/>
      <c r="Z609" s="4"/>
      <c r="AA609" s="4"/>
    </row>
    <row r="610" spans="24:27" ht="22.5" hidden="1" customHeight="1">
      <c r="X610" s="4"/>
      <c r="Y610" s="4"/>
      <c r="Z610" s="4"/>
      <c r="AA610" s="4"/>
    </row>
    <row r="611" spans="24:27" ht="22.5" hidden="1" customHeight="1">
      <c r="X611" s="4"/>
      <c r="Y611" s="4"/>
      <c r="Z611" s="4"/>
      <c r="AA611" s="4"/>
    </row>
    <row r="612" spans="24:27" ht="22.5" hidden="1" customHeight="1">
      <c r="X612" s="4"/>
      <c r="Y612" s="4"/>
      <c r="Z612" s="4"/>
      <c r="AA612" s="4"/>
    </row>
    <row r="613" spans="24:27" ht="22.5" hidden="1" customHeight="1">
      <c r="X613" s="4"/>
      <c r="Y613" s="4"/>
      <c r="Z613" s="4"/>
      <c r="AA613" s="4"/>
    </row>
    <row r="614" spans="24:27" ht="22.5" hidden="1" customHeight="1">
      <c r="X614" s="4"/>
      <c r="Y614" s="4"/>
      <c r="Z614" s="4"/>
      <c r="AA614" s="4"/>
    </row>
    <row r="615" spans="24:27" ht="22.5" hidden="1" customHeight="1">
      <c r="X615" s="4"/>
      <c r="Y615" s="4"/>
      <c r="Z615" s="4"/>
      <c r="AA615" s="4"/>
    </row>
    <row r="616" spans="24:27" ht="22.5" hidden="1" customHeight="1">
      <c r="X616" s="4"/>
      <c r="Y616" s="4"/>
      <c r="Z616" s="4"/>
      <c r="AA616" s="4"/>
    </row>
    <row r="617" spans="24:27" ht="22.5" hidden="1" customHeight="1">
      <c r="X617" s="4"/>
      <c r="Y617" s="4"/>
      <c r="Z617" s="4"/>
      <c r="AA617" s="4"/>
    </row>
    <row r="618" spans="24:27" ht="22.5" hidden="1" customHeight="1">
      <c r="X618" s="4"/>
      <c r="Y618" s="4"/>
      <c r="Z618" s="4"/>
      <c r="AA618" s="4"/>
    </row>
    <row r="619" spans="24:27" ht="22.5" hidden="1" customHeight="1">
      <c r="X619" s="4"/>
      <c r="Y619" s="4"/>
      <c r="Z619" s="4"/>
      <c r="AA619" s="4"/>
    </row>
    <row r="620" spans="24:27" ht="22.5" hidden="1" customHeight="1">
      <c r="X620" s="4"/>
      <c r="Y620" s="4"/>
      <c r="Z620" s="4"/>
      <c r="AA620" s="4"/>
    </row>
    <row r="621" spans="24:27" ht="22.5" hidden="1" customHeight="1">
      <c r="X621" s="4"/>
      <c r="Y621" s="4"/>
      <c r="Z621" s="4"/>
      <c r="AA621" s="4"/>
    </row>
    <row r="622" spans="24:27" ht="22.5" hidden="1" customHeight="1">
      <c r="X622" s="4"/>
      <c r="Y622" s="4"/>
      <c r="Z622" s="4"/>
      <c r="AA622" s="4"/>
    </row>
    <row r="623" spans="24:27" ht="22.5" hidden="1" customHeight="1">
      <c r="X623" s="4"/>
      <c r="Y623" s="4"/>
      <c r="Z623" s="4"/>
      <c r="AA623" s="4"/>
    </row>
    <row r="624" spans="24:27" ht="22.5" hidden="1" customHeight="1">
      <c r="X624" s="4"/>
      <c r="Y624" s="4"/>
      <c r="Z624" s="4"/>
      <c r="AA624" s="4"/>
    </row>
    <row r="625" spans="24:27" ht="22.5" hidden="1" customHeight="1">
      <c r="X625" s="4"/>
      <c r="Y625" s="4"/>
      <c r="Z625" s="4"/>
      <c r="AA625" s="4"/>
    </row>
    <row r="626" spans="24:27" ht="22.5" hidden="1" customHeight="1">
      <c r="X626" s="4"/>
      <c r="Y626" s="4"/>
      <c r="Z626" s="4"/>
      <c r="AA626" s="4"/>
    </row>
    <row r="627" spans="24:27" ht="22.5" hidden="1" customHeight="1">
      <c r="X627" s="4"/>
      <c r="Y627" s="4"/>
      <c r="Z627" s="4"/>
      <c r="AA627" s="4"/>
    </row>
    <row r="628" spans="24:27" ht="22.5" hidden="1" customHeight="1">
      <c r="X628" s="4"/>
      <c r="Y628" s="4"/>
      <c r="Z628" s="4"/>
      <c r="AA628" s="4"/>
    </row>
    <row r="629" spans="24:27" ht="22.5" hidden="1" customHeight="1">
      <c r="X629" s="4"/>
      <c r="Y629" s="4"/>
      <c r="Z629" s="4"/>
      <c r="AA629" s="4"/>
    </row>
    <row r="630" spans="24:27" ht="22.5" hidden="1" customHeight="1">
      <c r="X630" s="4"/>
      <c r="Y630" s="4"/>
      <c r="Z630" s="4"/>
      <c r="AA630" s="4"/>
    </row>
    <row r="631" spans="24:27" ht="22.5" hidden="1" customHeight="1">
      <c r="X631" s="4"/>
      <c r="Y631" s="4"/>
      <c r="Z631" s="4"/>
      <c r="AA631" s="4"/>
    </row>
    <row r="632" spans="24:27" ht="22.5" hidden="1" customHeight="1">
      <c r="X632" s="4"/>
      <c r="Y632" s="4"/>
      <c r="Z632" s="4"/>
      <c r="AA632" s="4"/>
    </row>
    <row r="633" spans="24:27" ht="22.5" hidden="1" customHeight="1">
      <c r="X633" s="4"/>
      <c r="Y633" s="4"/>
      <c r="Z633" s="4"/>
      <c r="AA633" s="4"/>
    </row>
    <row r="634" spans="24:27" ht="22.5" hidden="1" customHeight="1">
      <c r="X634" s="4"/>
      <c r="Y634" s="4"/>
      <c r="Z634" s="4"/>
      <c r="AA634" s="4"/>
    </row>
    <row r="635" spans="24:27" ht="22.5" hidden="1" customHeight="1">
      <c r="X635" s="4"/>
      <c r="Y635" s="4"/>
      <c r="Z635" s="4"/>
      <c r="AA635" s="4"/>
    </row>
    <row r="636" spans="24:27" ht="22.5" hidden="1" customHeight="1">
      <c r="X636" s="4"/>
      <c r="Y636" s="4"/>
      <c r="Z636" s="4"/>
      <c r="AA636" s="4"/>
    </row>
    <row r="637" spans="24:27" ht="22.5" hidden="1" customHeight="1">
      <c r="X637" s="4"/>
      <c r="Y637" s="4"/>
      <c r="Z637" s="4"/>
      <c r="AA637" s="4"/>
    </row>
    <row r="638" spans="24:27" ht="22.5" hidden="1" customHeight="1">
      <c r="X638" s="4"/>
      <c r="Y638" s="4"/>
      <c r="Z638" s="4"/>
      <c r="AA638" s="4"/>
    </row>
    <row r="639" spans="24:27" ht="22.5" hidden="1" customHeight="1">
      <c r="X639" s="4"/>
      <c r="Y639" s="4"/>
      <c r="Z639" s="4"/>
      <c r="AA639" s="4"/>
    </row>
    <row r="640" spans="24:27" ht="22.5" hidden="1" customHeight="1">
      <c r="X640" s="4"/>
      <c r="Y640" s="4"/>
      <c r="Z640" s="4"/>
      <c r="AA640" s="4"/>
    </row>
    <row r="641" spans="24:27" ht="22.5" hidden="1" customHeight="1">
      <c r="X641" s="4"/>
      <c r="Y641" s="4"/>
      <c r="Z641" s="4"/>
      <c r="AA641" s="4"/>
    </row>
    <row r="642" spans="24:27" ht="22.5" hidden="1" customHeight="1">
      <c r="X642" s="4"/>
      <c r="Y642" s="4"/>
      <c r="Z642" s="4"/>
      <c r="AA642" s="4"/>
    </row>
    <row r="643" spans="24:27" ht="22.5" hidden="1" customHeight="1">
      <c r="X643" s="4"/>
      <c r="Y643" s="4"/>
      <c r="Z643" s="4"/>
      <c r="AA643" s="4"/>
    </row>
    <row r="644" spans="24:27" ht="22.5" hidden="1" customHeight="1">
      <c r="X644" s="4"/>
      <c r="Y644" s="4"/>
      <c r="Z644" s="4"/>
      <c r="AA644" s="4"/>
    </row>
    <row r="645" spans="24:27" ht="22.5" hidden="1" customHeight="1">
      <c r="X645" s="4"/>
      <c r="Y645" s="4"/>
      <c r="Z645" s="4"/>
      <c r="AA645" s="4"/>
    </row>
    <row r="646" spans="24:27" ht="22.5" hidden="1" customHeight="1">
      <c r="X646" s="4"/>
      <c r="Y646" s="4"/>
      <c r="Z646" s="4"/>
      <c r="AA646" s="4"/>
    </row>
    <row r="647" spans="24:27" ht="22.5" hidden="1" customHeight="1">
      <c r="X647" s="4"/>
      <c r="Y647" s="4"/>
      <c r="Z647" s="4"/>
      <c r="AA647" s="4"/>
    </row>
    <row r="648" spans="24:27" ht="22.5" hidden="1" customHeight="1">
      <c r="X648" s="4"/>
      <c r="Y648" s="4"/>
      <c r="Z648" s="4"/>
      <c r="AA648" s="4"/>
    </row>
    <row r="649" spans="24:27" ht="22.5" hidden="1" customHeight="1">
      <c r="X649" s="4"/>
      <c r="Y649" s="4"/>
      <c r="Z649" s="4"/>
      <c r="AA649" s="4"/>
    </row>
    <row r="650" spans="24:27" ht="22.5" hidden="1" customHeight="1">
      <c r="X650" s="4"/>
      <c r="Y650" s="4"/>
      <c r="Z650" s="4"/>
      <c r="AA650" s="4"/>
    </row>
    <row r="651" spans="24:27" ht="22.5" hidden="1" customHeight="1">
      <c r="X651" s="4"/>
      <c r="Y651" s="4"/>
      <c r="Z651" s="4"/>
      <c r="AA651" s="4"/>
    </row>
    <row r="652" spans="24:27" ht="22.5" hidden="1" customHeight="1">
      <c r="X652" s="4"/>
      <c r="Y652" s="4"/>
      <c r="Z652" s="4"/>
      <c r="AA652" s="4"/>
    </row>
    <row r="653" spans="24:27" ht="22.5" hidden="1" customHeight="1">
      <c r="X653" s="4"/>
      <c r="Y653" s="4"/>
      <c r="Z653" s="4"/>
      <c r="AA653" s="4"/>
    </row>
    <row r="654" spans="24:27" ht="22.5" hidden="1" customHeight="1">
      <c r="X654" s="4"/>
      <c r="Y654" s="4"/>
      <c r="Z654" s="4"/>
      <c r="AA654" s="4"/>
    </row>
    <row r="655" spans="24:27" ht="22.5" hidden="1" customHeight="1">
      <c r="X655" s="4"/>
      <c r="Y655" s="4"/>
      <c r="Z655" s="4"/>
      <c r="AA655" s="4"/>
    </row>
    <row r="656" spans="24:27" ht="22.5" hidden="1" customHeight="1">
      <c r="X656" s="4"/>
      <c r="Y656" s="4"/>
      <c r="Z656" s="4"/>
      <c r="AA656" s="4"/>
    </row>
    <row r="657" spans="24:27" ht="22.5" hidden="1" customHeight="1">
      <c r="X657" s="4"/>
      <c r="Y657" s="4"/>
      <c r="Z657" s="4"/>
      <c r="AA657" s="4"/>
    </row>
    <row r="658" spans="24:27" ht="22.5" hidden="1" customHeight="1">
      <c r="X658" s="4"/>
      <c r="Y658" s="4"/>
      <c r="Z658" s="4"/>
      <c r="AA658" s="4"/>
    </row>
    <row r="659" spans="24:27" ht="22.5" hidden="1" customHeight="1">
      <c r="X659" s="4"/>
      <c r="Y659" s="4"/>
      <c r="Z659" s="4"/>
      <c r="AA659" s="4"/>
    </row>
    <row r="660" spans="24:27" ht="22.5" hidden="1" customHeight="1">
      <c r="X660" s="4"/>
      <c r="Y660" s="4"/>
      <c r="Z660" s="4"/>
      <c r="AA660" s="4"/>
    </row>
    <row r="661" spans="24:27" ht="22.5" hidden="1" customHeight="1">
      <c r="X661" s="4"/>
      <c r="Y661" s="4"/>
      <c r="Z661" s="4"/>
      <c r="AA661" s="4"/>
    </row>
    <row r="662" spans="24:27" ht="22.5" hidden="1" customHeight="1">
      <c r="X662" s="4"/>
      <c r="Y662" s="4"/>
      <c r="Z662" s="4"/>
      <c r="AA662" s="4"/>
    </row>
    <row r="663" spans="24:27" ht="22.5" hidden="1" customHeight="1">
      <c r="X663" s="4"/>
      <c r="Y663" s="4"/>
      <c r="Z663" s="4"/>
      <c r="AA663" s="4"/>
    </row>
    <row r="664" spans="24:27" ht="22.5" hidden="1" customHeight="1">
      <c r="X664" s="4"/>
      <c r="Y664" s="4"/>
      <c r="Z664" s="4"/>
      <c r="AA664" s="4"/>
    </row>
    <row r="665" spans="24:27" ht="22.5" hidden="1" customHeight="1">
      <c r="X665" s="4"/>
      <c r="Y665" s="4"/>
      <c r="Z665" s="4"/>
      <c r="AA665" s="4"/>
    </row>
    <row r="666" spans="24:27" ht="22.5" hidden="1" customHeight="1">
      <c r="X666" s="4"/>
      <c r="Y666" s="4"/>
      <c r="Z666" s="4"/>
      <c r="AA666" s="4"/>
    </row>
    <row r="667" spans="24:27" ht="22.5" hidden="1" customHeight="1">
      <c r="X667" s="4"/>
      <c r="Y667" s="4"/>
      <c r="Z667" s="4"/>
      <c r="AA667" s="4"/>
    </row>
    <row r="668" spans="24:27" ht="22.5" hidden="1" customHeight="1">
      <c r="X668" s="4"/>
      <c r="Y668" s="4"/>
      <c r="Z668" s="4"/>
      <c r="AA668" s="4"/>
    </row>
    <row r="669" spans="24:27" ht="22.5" hidden="1" customHeight="1">
      <c r="X669" s="4"/>
      <c r="Y669" s="4"/>
      <c r="Z669" s="4"/>
      <c r="AA669" s="4"/>
    </row>
    <row r="670" spans="24:27" ht="22.5" hidden="1" customHeight="1">
      <c r="X670" s="4"/>
      <c r="Y670" s="4"/>
      <c r="Z670" s="4"/>
      <c r="AA670" s="4"/>
    </row>
    <row r="671" spans="24:27" ht="22.5" hidden="1" customHeight="1">
      <c r="X671" s="4"/>
      <c r="Y671" s="4"/>
      <c r="Z671" s="4"/>
      <c r="AA671" s="4"/>
    </row>
    <row r="672" spans="24:27" ht="22.5" hidden="1" customHeight="1">
      <c r="X672" s="4"/>
      <c r="Y672" s="4"/>
      <c r="Z672" s="4"/>
      <c r="AA672" s="4"/>
    </row>
    <row r="673" spans="24:27" ht="22.5" hidden="1" customHeight="1">
      <c r="X673" s="4"/>
      <c r="Y673" s="4"/>
      <c r="Z673" s="4"/>
      <c r="AA673" s="4"/>
    </row>
    <row r="674" spans="24:27" ht="22.5" hidden="1" customHeight="1">
      <c r="X674" s="4"/>
      <c r="Y674" s="4"/>
      <c r="Z674" s="4"/>
      <c r="AA674" s="4"/>
    </row>
    <row r="675" spans="24:27" ht="22.5" hidden="1" customHeight="1">
      <c r="X675" s="4"/>
      <c r="Y675" s="4"/>
      <c r="Z675" s="4"/>
      <c r="AA675" s="4"/>
    </row>
    <row r="676" spans="24:27" ht="22.5" hidden="1" customHeight="1">
      <c r="X676" s="4"/>
      <c r="Y676" s="4"/>
      <c r="Z676" s="4"/>
      <c r="AA676" s="4"/>
    </row>
  </sheetData>
  <sheetProtection sheet="1" selectLockedCells="1"/>
  <mergeCells count="224">
    <mergeCell ref="H102:S102"/>
    <mergeCell ref="H103:S103"/>
    <mergeCell ref="H128:S129"/>
    <mergeCell ref="H130:S134"/>
    <mergeCell ref="H135:S138"/>
    <mergeCell ref="D193:S193"/>
    <mergeCell ref="D195:E195"/>
    <mergeCell ref="F195:G195"/>
    <mergeCell ref="R180:S183"/>
    <mergeCell ref="H190:Q191"/>
    <mergeCell ref="D169:S177"/>
    <mergeCell ref="H195:I195"/>
    <mergeCell ref="J195:K195"/>
    <mergeCell ref="D188:G189"/>
    <mergeCell ref="R188:S189"/>
    <mergeCell ref="D167:S167"/>
    <mergeCell ref="D128:G129"/>
    <mergeCell ref="D130:G134"/>
    <mergeCell ref="D135:G138"/>
    <mergeCell ref="D139:G141"/>
    <mergeCell ref="H184:S185"/>
    <mergeCell ref="H186:S187"/>
    <mergeCell ref="H188:Q189"/>
    <mergeCell ref="D142:G144"/>
    <mergeCell ref="F200:G200"/>
    <mergeCell ref="J199:K199"/>
    <mergeCell ref="J200:K200"/>
    <mergeCell ref="J201:K201"/>
    <mergeCell ref="D197:E197"/>
    <mergeCell ref="F197:G197"/>
    <mergeCell ref="L197:M197"/>
    <mergeCell ref="N197:O197"/>
    <mergeCell ref="P201:Q201"/>
    <mergeCell ref="J197:K197"/>
    <mergeCell ref="H142:S144"/>
    <mergeCell ref="H199:I199"/>
    <mergeCell ref="H200:I200"/>
    <mergeCell ref="D221:G226"/>
    <mergeCell ref="R221:S226"/>
    <mergeCell ref="L200:M200"/>
    <mergeCell ref="N200:O200"/>
    <mergeCell ref="P200:Q200"/>
    <mergeCell ref="R200:S200"/>
    <mergeCell ref="F201:G201"/>
    <mergeCell ref="L201:M201"/>
    <mergeCell ref="D200:E200"/>
    <mergeCell ref="D201:E201"/>
    <mergeCell ref="N201:O201"/>
    <mergeCell ref="D199:E199"/>
    <mergeCell ref="F199:G199"/>
    <mergeCell ref="L199:M199"/>
    <mergeCell ref="N199:O199"/>
    <mergeCell ref="P199:Q199"/>
    <mergeCell ref="R199:S199"/>
    <mergeCell ref="H201:I201"/>
    <mergeCell ref="R201:S201"/>
    <mergeCell ref="H197:I197"/>
    <mergeCell ref="H198:I198"/>
    <mergeCell ref="C221:C226"/>
    <mergeCell ref="D209:G210"/>
    <mergeCell ref="R209:S210"/>
    <mergeCell ref="D216:S217"/>
    <mergeCell ref="D219:S219"/>
    <mergeCell ref="C209:C210"/>
    <mergeCell ref="R211:S212"/>
    <mergeCell ref="C211:C212"/>
    <mergeCell ref="D211:G212"/>
    <mergeCell ref="H209:Q210"/>
    <mergeCell ref="H211:Q212"/>
    <mergeCell ref="H221:Q226"/>
    <mergeCell ref="C233:C234"/>
    <mergeCell ref="C227:C232"/>
    <mergeCell ref="C235:C238"/>
    <mergeCell ref="U236:U238"/>
    <mergeCell ref="D235:G238"/>
    <mergeCell ref="D233:G234"/>
    <mergeCell ref="R233:S234"/>
    <mergeCell ref="R227:S232"/>
    <mergeCell ref="D227:G232"/>
    <mergeCell ref="H227:Q232"/>
    <mergeCell ref="H233:Q234"/>
    <mergeCell ref="H235:S238"/>
    <mergeCell ref="C193:C194"/>
    <mergeCell ref="D184:G185"/>
    <mergeCell ref="U169:U171"/>
    <mergeCell ref="C172:C173"/>
    <mergeCell ref="C176:C177"/>
    <mergeCell ref="L195:M195"/>
    <mergeCell ref="N195:O195"/>
    <mergeCell ref="P195:Q195"/>
    <mergeCell ref="R195:S195"/>
    <mergeCell ref="C174:C175"/>
    <mergeCell ref="H178:Q179"/>
    <mergeCell ref="H180:Q183"/>
    <mergeCell ref="D190:G191"/>
    <mergeCell ref="R190:S191"/>
    <mergeCell ref="C190:C191"/>
    <mergeCell ref="C184:C185"/>
    <mergeCell ref="C178:C179"/>
    <mergeCell ref="D178:G179"/>
    <mergeCell ref="R178:S179"/>
    <mergeCell ref="D180:G183"/>
    <mergeCell ref="C186:C187"/>
    <mergeCell ref="D186:G187"/>
    <mergeCell ref="C188:C189"/>
    <mergeCell ref="U4:U6"/>
    <mergeCell ref="D14:S15"/>
    <mergeCell ref="D17:S23"/>
    <mergeCell ref="U18:U21"/>
    <mergeCell ref="D44:S48"/>
    <mergeCell ref="U44:U46"/>
    <mergeCell ref="D50:S62"/>
    <mergeCell ref="U54:U56"/>
    <mergeCell ref="U24:U25"/>
    <mergeCell ref="D25:S25"/>
    <mergeCell ref="D26:S26"/>
    <mergeCell ref="D28:S39"/>
    <mergeCell ref="U28:U30"/>
    <mergeCell ref="D43:S43"/>
    <mergeCell ref="D3:S7"/>
    <mergeCell ref="D9:N12"/>
    <mergeCell ref="O9:O12"/>
    <mergeCell ref="P9:S12"/>
    <mergeCell ref="D83:S84"/>
    <mergeCell ref="D86:S86"/>
    <mergeCell ref="D96:G96"/>
    <mergeCell ref="D88:G89"/>
    <mergeCell ref="D90:G91"/>
    <mergeCell ref="D92:G95"/>
    <mergeCell ref="H97:S97"/>
    <mergeCell ref="H98:S98"/>
    <mergeCell ref="H88:S89"/>
    <mergeCell ref="H90:S91"/>
    <mergeCell ref="H92:S95"/>
    <mergeCell ref="H96:S96"/>
    <mergeCell ref="C92:C95"/>
    <mergeCell ref="C128:C129"/>
    <mergeCell ref="C169:C171"/>
    <mergeCell ref="C180:C183"/>
    <mergeCell ref="D97:G97"/>
    <mergeCell ref="D98:G98"/>
    <mergeCell ref="D103:G103"/>
    <mergeCell ref="D105:S105"/>
    <mergeCell ref="D107:S108"/>
    <mergeCell ref="D123:S124"/>
    <mergeCell ref="D126:S126"/>
    <mergeCell ref="D99:G99"/>
    <mergeCell ref="D100:G101"/>
    <mergeCell ref="D102:G102"/>
    <mergeCell ref="C130:C134"/>
    <mergeCell ref="C135:C138"/>
    <mergeCell ref="C139:C141"/>
    <mergeCell ref="D164:S165"/>
    <mergeCell ref="H139:S141"/>
    <mergeCell ref="H145:S147"/>
    <mergeCell ref="C145:C147"/>
    <mergeCell ref="D145:G147"/>
    <mergeCell ref="H99:S99"/>
    <mergeCell ref="H100:S101"/>
    <mergeCell ref="D196:E196"/>
    <mergeCell ref="F196:G196"/>
    <mergeCell ref="L196:M196"/>
    <mergeCell ref="N196:O196"/>
    <mergeCell ref="P196:Q196"/>
    <mergeCell ref="R196:S196"/>
    <mergeCell ref="P197:Q197"/>
    <mergeCell ref="R197:S197"/>
    <mergeCell ref="D198:E198"/>
    <mergeCell ref="F198:G198"/>
    <mergeCell ref="L198:M198"/>
    <mergeCell ref="N198:O198"/>
    <mergeCell ref="P198:Q198"/>
    <mergeCell ref="R198:S198"/>
    <mergeCell ref="H196:I196"/>
    <mergeCell ref="J196:K196"/>
    <mergeCell ref="J198:K198"/>
    <mergeCell ref="D202:E202"/>
    <mergeCell ref="F202:G202"/>
    <mergeCell ref="L202:M202"/>
    <mergeCell ref="N202:O202"/>
    <mergeCell ref="P202:Q202"/>
    <mergeCell ref="R202:S202"/>
    <mergeCell ref="D203:E203"/>
    <mergeCell ref="F203:G203"/>
    <mergeCell ref="L203:M203"/>
    <mergeCell ref="N203:O203"/>
    <mergeCell ref="P203:Q203"/>
    <mergeCell ref="R203:S203"/>
    <mergeCell ref="H202:I202"/>
    <mergeCell ref="H203:I203"/>
    <mergeCell ref="J202:K202"/>
    <mergeCell ref="J203:K203"/>
    <mergeCell ref="L204:M204"/>
    <mergeCell ref="N204:O204"/>
    <mergeCell ref="P204:Q204"/>
    <mergeCell ref="R204:S204"/>
    <mergeCell ref="D205:E205"/>
    <mergeCell ref="F205:G205"/>
    <mergeCell ref="L205:M205"/>
    <mergeCell ref="N205:O205"/>
    <mergeCell ref="P205:Q205"/>
    <mergeCell ref="R205:S205"/>
    <mergeCell ref="D204:E204"/>
    <mergeCell ref="F204:G204"/>
    <mergeCell ref="H204:I204"/>
    <mergeCell ref="H205:I205"/>
    <mergeCell ref="J204:K204"/>
    <mergeCell ref="J205:K205"/>
    <mergeCell ref="D206:E206"/>
    <mergeCell ref="F206:G206"/>
    <mergeCell ref="L206:M206"/>
    <mergeCell ref="N206:O206"/>
    <mergeCell ref="P206:Q206"/>
    <mergeCell ref="R206:S206"/>
    <mergeCell ref="D207:E207"/>
    <mergeCell ref="F207:G207"/>
    <mergeCell ref="L207:M207"/>
    <mergeCell ref="N207:O207"/>
    <mergeCell ref="P207:Q207"/>
    <mergeCell ref="R207:S207"/>
    <mergeCell ref="H207:I207"/>
    <mergeCell ref="J207:K207"/>
    <mergeCell ref="H206:I206"/>
    <mergeCell ref="J206:K206"/>
  </mergeCells>
  <hyperlinks>
    <hyperlink ref="D26:S26" r:id="rId1" display="https://www.nationalgas.com/uk/gas-transmission/balancing/operating-margins-om" xr:uid="{B50D1C30-DB85-460D-9122-58CFD0A6E63A}"/>
  </hyperlinks>
  <pageMargins left="0.70866141732283472" right="0.70866141732283472" top="0.74803149606299213" bottom="0.74803149606299213" header="0.31496062992125984" footer="0.31496062992125984"/>
  <pageSetup paperSize="9" scale="53" fitToHeight="5" orientation="portrait" horizontalDpi="90" verticalDpi="90" r:id="rId2"/>
  <drawing r:id="rId3"/>
  <legacyDrawing r:id="rId4"/>
  <mc:AlternateContent xmlns:mc="http://schemas.openxmlformats.org/markup-compatibility/2006">
    <mc:Choice Requires="x14">
      <controls>
        <mc:AlternateContent xmlns:mc="http://schemas.openxmlformats.org/markup-compatibility/2006">
          <mc:Choice Requires="x14">
            <control shapeId="2057" r:id="rId5" name="Option Button 9">
              <controlPr defaultSize="0" autoFill="0" autoLine="0" autoPict="0">
                <anchor moveWithCells="1">
                  <from>
                    <xdr:col>12</xdr:col>
                    <xdr:colOff>241300</xdr:colOff>
                    <xdr:row>187</xdr:row>
                    <xdr:rowOff>95250</xdr:rowOff>
                  </from>
                  <to>
                    <xdr:col>13</xdr:col>
                    <xdr:colOff>476250</xdr:colOff>
                    <xdr:row>188</xdr:row>
                    <xdr:rowOff>247650</xdr:rowOff>
                  </to>
                </anchor>
              </controlPr>
            </control>
          </mc:Choice>
        </mc:AlternateContent>
        <mc:AlternateContent xmlns:mc="http://schemas.openxmlformats.org/markup-compatibility/2006">
          <mc:Choice Requires="x14">
            <control shapeId="2058" r:id="rId6" name="Option Button 10">
              <controlPr defaultSize="0" autoFill="0" autoLine="0" autoPict="0">
                <anchor moveWithCells="1">
                  <from>
                    <xdr:col>14</xdr:col>
                    <xdr:colOff>469900</xdr:colOff>
                    <xdr:row>187</xdr:row>
                    <xdr:rowOff>107950</xdr:rowOff>
                  </from>
                  <to>
                    <xdr:col>16</xdr:col>
                    <xdr:colOff>57150</xdr:colOff>
                    <xdr:row>188</xdr:row>
                    <xdr:rowOff>260350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AE1D1A-7BEF-42F3-A893-529E2B7AD98E}">
  <sheetPr codeName="Sheet5"/>
  <dimension ref="A1:AQ33"/>
  <sheetViews>
    <sheetView zoomScaleNormal="100" workbookViewId="0">
      <selection activeCell="AO4" sqref="AO4"/>
    </sheetView>
  </sheetViews>
  <sheetFormatPr defaultRowHeight="14.5"/>
  <cols>
    <col min="1" max="1" width="8.7265625" customWidth="1"/>
    <col min="2" max="2" width="8.81640625" customWidth="1"/>
    <col min="3" max="3" width="9.54296875" customWidth="1"/>
    <col min="4" max="4" width="7.453125" customWidth="1"/>
    <col min="5" max="5" width="19.1796875" customWidth="1"/>
    <col min="6" max="6" width="18.7265625" customWidth="1"/>
    <col min="7" max="7" width="25" customWidth="1"/>
    <col min="8" max="8" width="17.1796875" customWidth="1"/>
    <col min="9" max="9" width="18.453125" customWidth="1"/>
    <col min="10" max="14" width="26.453125" customWidth="1"/>
    <col min="15" max="15" width="19.26953125" customWidth="1"/>
    <col min="16" max="16" width="24.453125" customWidth="1"/>
    <col min="17" max="17" width="18.54296875" customWidth="1"/>
    <col min="18" max="18" width="24.7265625" customWidth="1"/>
    <col min="19" max="19" width="20.1796875" customWidth="1"/>
    <col min="20" max="20" width="17.81640625" customWidth="1"/>
    <col min="21" max="21" width="16.453125" customWidth="1"/>
    <col min="22" max="24" width="18.453125" customWidth="1"/>
    <col min="25" max="25" width="17.81640625" customWidth="1"/>
    <col min="26" max="26" width="19.26953125" customWidth="1"/>
    <col min="27" max="27" width="19" customWidth="1"/>
    <col min="28" max="28" width="21" customWidth="1"/>
    <col min="29" max="34" width="18.81640625" customWidth="1"/>
    <col min="35" max="35" width="15.1796875" customWidth="1"/>
    <col min="36" max="36" width="20.1796875" customWidth="1"/>
    <col min="37" max="37" width="15.1796875" customWidth="1"/>
    <col min="38" max="38" width="20.7265625" customWidth="1"/>
    <col min="39" max="39" width="22.54296875" customWidth="1"/>
    <col min="40" max="40" width="33" customWidth="1"/>
    <col min="42" max="42" width="19.54296875" customWidth="1"/>
  </cols>
  <sheetData>
    <row r="1" spans="1:43" ht="15" customHeight="1">
      <c r="C1" s="444" t="s">
        <v>45</v>
      </c>
      <c r="D1" s="444"/>
      <c r="E1" s="444"/>
      <c r="F1" s="444"/>
      <c r="G1" s="444"/>
      <c r="H1" s="444"/>
      <c r="I1" s="444"/>
      <c r="J1" s="444"/>
      <c r="K1" s="19"/>
      <c r="L1" s="19"/>
      <c r="M1" s="19"/>
      <c r="N1" s="19"/>
      <c r="X1" s="73"/>
    </row>
    <row r="2" spans="1:43" ht="15" customHeight="1">
      <c r="C2" s="444"/>
      <c r="D2" s="444"/>
      <c r="E2" s="444"/>
      <c r="F2" s="444"/>
      <c r="G2" s="444"/>
      <c r="H2" s="444"/>
      <c r="I2" s="444"/>
      <c r="J2" s="444"/>
      <c r="K2" s="19"/>
      <c r="L2" s="19"/>
      <c r="M2" s="19"/>
      <c r="N2" s="19"/>
      <c r="X2" s="73"/>
    </row>
    <row r="3" spans="1:43" ht="100.5" customHeight="1">
      <c r="A3" s="29" t="s">
        <v>46</v>
      </c>
      <c r="B3" s="29" t="s">
        <v>47</v>
      </c>
      <c r="C3" s="29" t="s">
        <v>48</v>
      </c>
      <c r="D3" s="29" t="s">
        <v>49</v>
      </c>
      <c r="E3" s="29" t="str">
        <f>'TENDER PACK 2 LNG (Sheet B)'!D88</f>
        <v>Tenderer's Company Name
(including company number)</v>
      </c>
      <c r="F3" s="29" t="str">
        <f>'TENDER PACK 2 LNG (Sheet B)'!D90</f>
        <v>Company Representative, Job Title</v>
      </c>
      <c r="G3" s="29" t="str">
        <f>'TENDER PACK 2 LNG (Sheet B)'!D92</f>
        <v>Company Representative Address
(full address including postcode)</v>
      </c>
      <c r="H3" s="29" t="str">
        <f>'TENDER PACK 2 LNG (Sheet B)'!D96</f>
        <v>Telephone Number</v>
      </c>
      <c r="I3" s="29" t="str">
        <f>'TENDER PACK 2 LNG (Sheet B)'!D97</f>
        <v>Facsimile Number</v>
      </c>
      <c r="J3" s="29" t="str">
        <f>'TENDER PACK 2 LNG (Sheet B)'!D98</f>
        <v>Email Address</v>
      </c>
      <c r="K3" s="29" t="str">
        <f>'TENDER PACK 2 LNG (Sheet B)'!D99</f>
        <v>Legal Agent Name</v>
      </c>
      <c r="L3" s="29" t="str">
        <f>'TENDER PACK 2 LNG (Sheet B)'!D100</f>
        <v>Legal Agent Address</v>
      </c>
      <c r="M3" s="29" t="str">
        <f>'TENDER PACK 2 LNG (Sheet B)'!D102</f>
        <v>Shipper Short Code</v>
      </c>
      <c r="N3" s="29" t="str">
        <f>'TENDER PACK 2 LNG (Sheet B)'!D103</f>
        <v>Achilles Registration Number</v>
      </c>
      <c r="O3" s="29" t="s">
        <v>50</v>
      </c>
      <c r="P3" s="29" t="str">
        <f>'TENDER PACK 2 LNG (Sheet B)'!D128</f>
        <v>Facility Name
(including company number)</v>
      </c>
      <c r="Q3" s="29" t="str">
        <f>'TENDER PACK 2 LNG (Sheet B)'!D130</f>
        <v>Facility Location
(full address including postcode)</v>
      </c>
      <c r="R3" s="29" t="str">
        <f>'TENDER PACK 2 LNG (Sheet B)'!D135</f>
        <v>Service Provision Category</v>
      </c>
      <c r="S3" s="29" t="str">
        <f>'TENDER PACK 2 LNG (Sheet B)'!D139</f>
        <v>Execution Date For Tenderer’s Agreement With Facility Operator</v>
      </c>
      <c r="T3" s="29" t="str">
        <f>'TENDER PACK 2 LNG (Sheet B)'!$H$196</f>
        <v>Maximum Customer Delivery Rate (Tendered for the purposes of OM)
(must be greater or equal to 500,000 kWh/hour)</v>
      </c>
      <c r="U3" s="29" t="str" cm="1">
        <f t="array" ref="U3:V3">'TENDER PACK 2 LNG (Sheet B)'!J196:K196</f>
        <v>Minimum Customer Delivery Rate (Tendered for the purposes of OM)
(optional) (if left blank delivery deemed at 0</v>
      </c>
      <c r="V3" s="29">
        <v>0</v>
      </c>
      <c r="W3" s="29" t="str">
        <f>'TENDER PACK 2 LNG (Sheet B)'!$D$178</f>
        <v>Response Time</v>
      </c>
      <c r="X3" s="74" t="str">
        <f>'TENDER PACK 2 LNG (Sheet B)'!$D$180</f>
        <v>Planned Maintenance Periods</v>
      </c>
      <c r="Y3" s="29" t="str">
        <f>'TENDER PACK 2 LNG (Sheet B)'!$D$184</f>
        <v>Website for Service Availability / Unavailability</v>
      </c>
      <c r="Z3" s="29" t="str">
        <f>'TENDER PACK 2 LNG (Sheet B)'!$D$186</f>
        <v>Allocation Agent                                                                  (Name, Address, Tel No)</v>
      </c>
      <c r="AA3" s="29" t="str">
        <f>'TENDER PACK 2 LNG (Sheet B)'!$D$188</f>
        <v>Maximum Delivery Duration</v>
      </c>
      <c r="AB3" s="29" t="str">
        <f>'TENDER PACK 2 LNG (Sheet B)'!$D$190</f>
        <v>Minimum Delivery Duration
(Optional) (if left blank delivery deemed at 0)</v>
      </c>
      <c r="AC3" s="29"/>
      <c r="AD3" s="34" t="str">
        <f>'TENDER PACK 2 LNG (Sheet B)'!$D$196</f>
        <v>LNG Procurement Tranche Number</v>
      </c>
      <c r="AE3" s="34" t="str">
        <f>'TENDER PACK 2 LNG (Sheet B)'!$F$196</f>
        <v>Service Quantity (in kWh)</v>
      </c>
      <c r="AF3" s="35" t="str">
        <f>'TENDER PACK 2 LNG (Sheet B)'!$L$196</f>
        <v>Estimated  Required LNG Quantity kWh</v>
      </c>
      <c r="AG3" s="35" t="s">
        <v>51</v>
      </c>
      <c r="AH3" s="35" t="str">
        <f>'TENDER PACK 2 LNG (Sheet B)'!$P$196</f>
        <v>Annual Service Fee (in pence per kWh per annum)</v>
      </c>
      <c r="AI3" s="29"/>
      <c r="AJ3" s="29" t="str">
        <f>'TENDER PACK 2 LNG (Sheet B)'!$D$209</f>
        <v xml:space="preserve">Minimum Inventory </v>
      </c>
      <c r="AK3" s="29" t="str">
        <f>'TENDER PACK 2 LNG (Sheet B)'!$D$211</f>
        <v>Maximum Facility Delivery Capacity</v>
      </c>
      <c r="AL3" s="29" t="str">
        <f>'TENDER PACK 2 LNG (Sheet B)'!$D$221</f>
        <v xml:space="preserve">Indexed Delivery Charge
</v>
      </c>
      <c r="AM3" s="29">
        <f>'TENDER PACK 2 LNG (Sheet B)'!$D$224</f>
        <v>0</v>
      </c>
      <c r="AN3" s="29" t="str">
        <f>'TENDER PACK 2 LNG (Sheet B)'!$D$227</f>
        <v xml:space="preserve">Overrun Delivery Rate
</v>
      </c>
      <c r="AO3" s="29" t="str">
        <f>'TENDER PACK 2 LNG (Sheet B)'!$D$233</f>
        <v>Additional SP Delivery Capacity Charge Rate</v>
      </c>
      <c r="AP3" s="29"/>
      <c r="AQ3" s="29" t="e">
        <f>'TENDER PACK 2 LNG (Sheet B)'!#REF!</f>
        <v>#REF!</v>
      </c>
    </row>
    <row r="4" spans="1:43" ht="45" customHeight="1">
      <c r="A4" s="20"/>
      <c r="B4" s="21"/>
      <c r="C4" s="20"/>
      <c r="D4" s="20" t="str">
        <f>A4&amp;"."&amp;B4&amp;"."&amp;C4</f>
        <v>..</v>
      </c>
      <c r="E4" s="20">
        <f>'TENDER PACK 2 LNG (Sheet B)'!$H$88</f>
        <v>0</v>
      </c>
      <c r="F4" s="20">
        <f>'TENDER PACK 2 LNG (Sheet B)'!$H$90</f>
        <v>0</v>
      </c>
      <c r="G4" s="20">
        <f>'TENDER PACK 2 LNG (Sheet B)'!$H$92</f>
        <v>0</v>
      </c>
      <c r="H4" s="22">
        <f>'TENDER PACK 2 LNG (Sheet B)'!$H$96</f>
        <v>0</v>
      </c>
      <c r="I4" s="22">
        <f>'TENDER PACK 2 LNG (Sheet B)'!$H$97</f>
        <v>0</v>
      </c>
      <c r="J4" s="22">
        <f>'TENDER PACK 2 LNG (Sheet B)'!$H$98</f>
        <v>0</v>
      </c>
      <c r="K4" s="22">
        <f>'TENDER PACK 2 LNG (Sheet B)'!$H$99</f>
        <v>0</v>
      </c>
      <c r="L4" s="22">
        <f>'TENDER PACK 2 LNG (Sheet B)'!$H$100</f>
        <v>0</v>
      </c>
      <c r="M4" s="22">
        <f>'TENDER PACK 2 LNG (Sheet B)'!$H$102</f>
        <v>0</v>
      </c>
      <c r="N4" s="28">
        <f>'TENDER PACK 2 LNG (Sheet B)'!$H$103</f>
        <v>0</v>
      </c>
      <c r="O4" s="27" t="s">
        <v>52</v>
      </c>
      <c r="P4" s="28">
        <f>'TENDER PACK 2 LNG (Sheet B)'!$H$128</f>
        <v>0</v>
      </c>
      <c r="Q4" s="28">
        <f>'TENDER PACK 2 LNG (Sheet B)'!$H$130</f>
        <v>0</v>
      </c>
      <c r="R4" s="27" t="s">
        <v>18</v>
      </c>
      <c r="S4" s="93">
        <f>'TENDER PACK 2 LNG (Sheet B)'!$H$139</f>
        <v>0</v>
      </c>
      <c r="T4" s="94">
        <f>'TENDER PACK 2 LNG (Sheet B)'!$H197</f>
        <v>0</v>
      </c>
      <c r="U4" s="94">
        <f>'TENDER PACK 2 LNG (Sheet B)'!$J$197</f>
        <v>0</v>
      </c>
      <c r="V4" s="26"/>
      <c r="W4" s="26">
        <f>'TENDER PACK 2 LNG (Sheet B)'!$H$178</f>
        <v>0</v>
      </c>
      <c r="X4" s="75">
        <f>'TENDER PACK 2 LNG (Sheet B)'!$H$180</f>
        <v>0</v>
      </c>
      <c r="Y4" s="26">
        <f>'TENDER PACK 2 LNG (Sheet B)'!$H$184</f>
        <v>0</v>
      </c>
      <c r="Z4" s="26">
        <f>'TENDER PACK 2 LNG (Sheet B)'!$H$186</f>
        <v>0</v>
      </c>
      <c r="AA4" s="33" t="str">
        <f>IF('TENDER PACK 2 LNG (Sheet B)'!$U$188=1,"12",IF('TENDER PACK 2 LNG (Sheet B)'!$U$188=2,"24","UNCHECKED"))</f>
        <v>12</v>
      </c>
      <c r="AB4" s="26">
        <f>'TENDER PACK 2 LNG (Sheet B)'!$H$190</f>
        <v>0</v>
      </c>
      <c r="AC4" s="26"/>
      <c r="AD4" s="26">
        <f>'TENDER PACK 2 LNG (Sheet B)'!D197</f>
        <v>1</v>
      </c>
      <c r="AE4" s="26">
        <f>'TENDER PACK 2 LNG (Sheet B)'!$F197</f>
        <v>0</v>
      </c>
      <c r="AF4" s="26">
        <f>'TENDER PACK 2 LNG (Sheet B)'!$L197</f>
        <v>0</v>
      </c>
      <c r="AG4" s="26">
        <f>'TENDER PACK 2 LNG (Sheet B)'!$N197</f>
        <v>0</v>
      </c>
      <c r="AH4" s="70">
        <f>'TENDER PACK 2 LNG (Sheet B)'!$P197</f>
        <v>0</v>
      </c>
      <c r="AI4" s="26"/>
      <c r="AJ4" s="26">
        <f>'TENDER PACK 2 LNG (Sheet B)'!$H$209</f>
        <v>0</v>
      </c>
      <c r="AK4" s="26">
        <f>'TENDER PACK 2 LNG (Sheet B)'!$H$211</f>
        <v>0</v>
      </c>
      <c r="AL4" s="26" t="str">
        <f>'TENDER PACK 2 LNG (Sheet B)'!$H$221</f>
        <v>Indexed Delivery Charge 1</v>
      </c>
      <c r="AM4" s="26">
        <f>'TENDER PACK 2 LNG (Sheet B)'!$L$224</f>
        <v>0</v>
      </c>
      <c r="AN4" s="95">
        <f>'TENDER PACK 2 LNG (Sheet B)'!$H$227</f>
        <v>0</v>
      </c>
      <c r="AO4" s="95">
        <f>'TENDER PACK 2 LNG (Sheet B)'!$H$233</f>
        <v>0</v>
      </c>
      <c r="AP4" s="95"/>
      <c r="AQ4" s="27" t="e">
        <f>IF('TENDER PACK 2 LNG (Sheet B)'!#REF!="","N","Y")</f>
        <v>#REF!</v>
      </c>
    </row>
    <row r="5" spans="1:43" ht="45" customHeight="1">
      <c r="A5" s="23"/>
      <c r="B5" s="23"/>
      <c r="C5" s="23"/>
      <c r="D5" s="23"/>
      <c r="E5" s="23">
        <f>'TENDER PACK 2 LNG (Sheet B)'!$H$88</f>
        <v>0</v>
      </c>
      <c r="F5" s="23">
        <f>'TENDER PACK 2 LNG (Sheet B)'!$H$90</f>
        <v>0</v>
      </c>
      <c r="G5" s="23">
        <f>'TENDER PACK 2 LNG (Sheet B)'!$H$92</f>
        <v>0</v>
      </c>
      <c r="H5" s="68">
        <f>'TENDER PACK 2 LNG (Sheet B)'!$H$96</f>
        <v>0</v>
      </c>
      <c r="I5" s="68">
        <f>'TENDER PACK 2 LNG (Sheet B)'!$H$97</f>
        <v>0</v>
      </c>
      <c r="J5" s="68">
        <f>'TENDER PACK 2 LNG (Sheet B)'!$H$98</f>
        <v>0</v>
      </c>
      <c r="K5" s="68">
        <f>'TENDER PACK 2 LNG (Sheet B)'!$H$99</f>
        <v>0</v>
      </c>
      <c r="L5" s="68">
        <f>'TENDER PACK 2 LNG (Sheet B)'!$H$100</f>
        <v>0</v>
      </c>
      <c r="M5" s="68">
        <f>'TENDER PACK 2 LNG (Sheet B)'!$H$102</f>
        <v>0</v>
      </c>
      <c r="N5" s="68">
        <f>'TENDER PACK 2 LNG (Sheet B)'!$H$103</f>
        <v>0</v>
      </c>
      <c r="O5" s="23" t="s">
        <v>52</v>
      </c>
      <c r="P5" s="68">
        <f>'TENDER PACK 2 LNG (Sheet B)'!$H$128</f>
        <v>0</v>
      </c>
      <c r="Q5" s="68">
        <f>'TENDER PACK 2 LNG (Sheet B)'!$H$130</f>
        <v>0</v>
      </c>
      <c r="R5" s="27" t="s">
        <v>18</v>
      </c>
      <c r="S5" s="93">
        <f>'TENDER PACK 2 LNG (Sheet B)'!$H$139</f>
        <v>0</v>
      </c>
      <c r="T5" s="94">
        <f>'TENDER PACK 2 LNG (Sheet B)'!$H198</f>
        <v>0</v>
      </c>
      <c r="U5" s="94">
        <f>'TENDER PACK 2 LNG (Sheet B)'!$J$198</f>
        <v>0</v>
      </c>
      <c r="V5" s="69"/>
      <c r="W5" s="69">
        <f>'TENDER PACK 2 LNG (Sheet B)'!$H$178</f>
        <v>0</v>
      </c>
      <c r="X5" s="76">
        <f>'TENDER PACK 2 LNG (Sheet B)'!$H$180</f>
        <v>0</v>
      </c>
      <c r="Y5" s="69">
        <f>'TENDER PACK 2 LNG (Sheet B)'!$H$184</f>
        <v>0</v>
      </c>
      <c r="Z5" s="69">
        <f>'TENDER PACK 2 LNG (Sheet B)'!$H$186</f>
        <v>0</v>
      </c>
      <c r="AA5" s="69" t="str">
        <f>IF('TENDER PACK 2 LNG (Sheet B)'!$U$188=1,"12",IF('TENDER PACK 2 LNG (Sheet B)'!$U$188=2,"24","UNCHECKED"))</f>
        <v>12</v>
      </c>
      <c r="AB5" s="69">
        <f>'TENDER PACK 2 LNG (Sheet B)'!$H$190</f>
        <v>0</v>
      </c>
      <c r="AC5" s="69"/>
      <c r="AD5" s="71">
        <f>'TENDER PACK 2 LNG (Sheet B)'!D198</f>
        <v>2</v>
      </c>
      <c r="AE5" s="71">
        <f>'TENDER PACK 2 LNG (Sheet B)'!$F198</f>
        <v>0</v>
      </c>
      <c r="AF5" s="71">
        <f>'TENDER PACK 2 LNG (Sheet B)'!$L198</f>
        <v>0</v>
      </c>
      <c r="AG5" s="71">
        <f>'TENDER PACK 2 LNG (Sheet B)'!$N198</f>
        <v>0</v>
      </c>
      <c r="AH5" s="72">
        <f>'TENDER PACK 2 LNG (Sheet B)'!$P198</f>
        <v>0</v>
      </c>
      <c r="AI5" s="71"/>
      <c r="AJ5" s="69">
        <f>'TENDER PACK 2 LNG (Sheet B)'!$H$209</f>
        <v>0</v>
      </c>
      <c r="AK5" s="69">
        <f>'TENDER PACK 2 LNG (Sheet B)'!$H$211</f>
        <v>0</v>
      </c>
      <c r="AL5" s="69" t="str">
        <f>'TENDER PACK 2 LNG (Sheet B)'!$H$221</f>
        <v>Indexed Delivery Charge 1</v>
      </c>
      <c r="AM5" s="69">
        <f>'TENDER PACK 2 LNG (Sheet B)'!$L$224</f>
        <v>0</v>
      </c>
      <c r="AN5" s="95">
        <f>'TENDER PACK 2 LNG (Sheet B)'!$H$227</f>
        <v>0</v>
      </c>
      <c r="AO5" s="95">
        <f>'TENDER PACK 2 LNG (Sheet B)'!$H$233</f>
        <v>0</v>
      </c>
      <c r="AP5" s="95"/>
      <c r="AQ5" s="23" t="e">
        <f>IF('TENDER PACK 2 LNG (Sheet B)'!#REF!="","N","Y")</f>
        <v>#REF!</v>
      </c>
    </row>
    <row r="6" spans="1:43" ht="45" customHeight="1">
      <c r="A6" s="20"/>
      <c r="B6" s="20"/>
      <c r="C6" s="20"/>
      <c r="D6" s="20"/>
      <c r="E6" s="20">
        <f>'TENDER PACK 2 LNG (Sheet B)'!$H$88</f>
        <v>0</v>
      </c>
      <c r="F6" s="20">
        <f>'TENDER PACK 2 LNG (Sheet B)'!$H$90</f>
        <v>0</v>
      </c>
      <c r="G6" s="20">
        <f>'TENDER PACK 2 LNG (Sheet B)'!$H$92</f>
        <v>0</v>
      </c>
      <c r="H6" s="22">
        <f>'TENDER PACK 2 LNG (Sheet B)'!$H$96</f>
        <v>0</v>
      </c>
      <c r="I6" s="22">
        <f>'TENDER PACK 2 LNG (Sheet B)'!$H$97</f>
        <v>0</v>
      </c>
      <c r="J6" s="22">
        <f>'TENDER PACK 2 LNG (Sheet B)'!$H$98</f>
        <v>0</v>
      </c>
      <c r="K6" s="22">
        <f>'TENDER PACK 2 LNG (Sheet B)'!$H$99</f>
        <v>0</v>
      </c>
      <c r="L6" s="22">
        <f>'TENDER PACK 2 LNG (Sheet B)'!$H$100</f>
        <v>0</v>
      </c>
      <c r="M6" s="22">
        <f>'TENDER PACK 2 LNG (Sheet B)'!$H$102</f>
        <v>0</v>
      </c>
      <c r="N6" s="28">
        <f>'TENDER PACK 2 LNG (Sheet B)'!$H$103</f>
        <v>0</v>
      </c>
      <c r="O6" s="27" t="s">
        <v>52</v>
      </c>
      <c r="P6" s="28">
        <f>'TENDER PACK 2 LNG (Sheet B)'!$H$128</f>
        <v>0</v>
      </c>
      <c r="Q6" s="28">
        <f>'TENDER PACK 2 LNG (Sheet B)'!$H$130</f>
        <v>0</v>
      </c>
      <c r="R6" s="27" t="s">
        <v>18</v>
      </c>
      <c r="S6" s="93">
        <f>'TENDER PACK 2 LNG (Sheet B)'!$H$139</f>
        <v>0</v>
      </c>
      <c r="T6" s="94">
        <f>'TENDER PACK 2 LNG (Sheet B)'!$H199</f>
        <v>0</v>
      </c>
      <c r="U6" s="94">
        <f>'TENDER PACK 2 LNG (Sheet B)'!$J$199</f>
        <v>0</v>
      </c>
      <c r="V6" s="26"/>
      <c r="W6" s="26">
        <f>'TENDER PACK 2 LNG (Sheet B)'!$H$178</f>
        <v>0</v>
      </c>
      <c r="X6" s="75">
        <f>'TENDER PACK 2 LNG (Sheet B)'!$H$180</f>
        <v>0</v>
      </c>
      <c r="Y6" s="26">
        <f>'TENDER PACK 2 LNG (Sheet B)'!$H$184</f>
        <v>0</v>
      </c>
      <c r="Z6" s="26">
        <f>'TENDER PACK 2 LNG (Sheet B)'!$H$186</f>
        <v>0</v>
      </c>
      <c r="AA6" s="33" t="str">
        <f>IF('TENDER PACK 2 LNG (Sheet B)'!$U$188=1,"12",IF('TENDER PACK 2 LNG (Sheet B)'!$U$188=2,"24","UNCHECKED"))</f>
        <v>12</v>
      </c>
      <c r="AB6" s="26">
        <f>'TENDER PACK 2 LNG (Sheet B)'!$H$190</f>
        <v>0</v>
      </c>
      <c r="AC6" s="26"/>
      <c r="AD6" s="26">
        <f>'TENDER PACK 2 LNG (Sheet B)'!D199</f>
        <v>3</v>
      </c>
      <c r="AE6" s="26">
        <f>'TENDER PACK 2 LNG (Sheet B)'!$F199</f>
        <v>0</v>
      </c>
      <c r="AF6" s="26">
        <f>'TENDER PACK 2 LNG (Sheet B)'!$L199</f>
        <v>0</v>
      </c>
      <c r="AG6" s="26">
        <f>'TENDER PACK 2 LNG (Sheet B)'!$N199</f>
        <v>0</v>
      </c>
      <c r="AH6" s="70">
        <f>'TENDER PACK 2 LNG (Sheet B)'!$P199</f>
        <v>0</v>
      </c>
      <c r="AI6" s="26"/>
      <c r="AJ6" s="26">
        <f>'TENDER PACK 2 LNG (Sheet B)'!$H$209</f>
        <v>0</v>
      </c>
      <c r="AK6" s="26">
        <f>'TENDER PACK 2 LNG (Sheet B)'!$H$211</f>
        <v>0</v>
      </c>
      <c r="AL6" s="26" t="str">
        <f>'TENDER PACK 2 LNG (Sheet B)'!$H$221</f>
        <v>Indexed Delivery Charge 1</v>
      </c>
      <c r="AM6" s="26">
        <f>'TENDER PACK 2 LNG (Sheet B)'!$L$224</f>
        <v>0</v>
      </c>
      <c r="AN6" s="95">
        <f>'TENDER PACK 2 LNG (Sheet B)'!$H$227</f>
        <v>0</v>
      </c>
      <c r="AO6" s="95">
        <f>'TENDER PACK 2 LNG (Sheet B)'!$H$233</f>
        <v>0</v>
      </c>
      <c r="AP6" s="95"/>
      <c r="AQ6" s="27" t="e">
        <f>IF('TENDER PACK 2 LNG (Sheet B)'!#REF!="","N","Y")</f>
        <v>#REF!</v>
      </c>
    </row>
    <row r="7" spans="1:43" ht="45" customHeight="1">
      <c r="A7" s="23"/>
      <c r="B7" s="23"/>
      <c r="C7" s="23"/>
      <c r="D7" s="23"/>
      <c r="E7" s="23">
        <f>'TENDER PACK 2 LNG (Sheet B)'!$H$88</f>
        <v>0</v>
      </c>
      <c r="F7" s="23">
        <f>'TENDER PACK 2 LNG (Sheet B)'!$H$90</f>
        <v>0</v>
      </c>
      <c r="G7" s="23">
        <f>'TENDER PACK 2 LNG (Sheet B)'!$H$92</f>
        <v>0</v>
      </c>
      <c r="H7" s="68">
        <f>'TENDER PACK 2 LNG (Sheet B)'!$H$96</f>
        <v>0</v>
      </c>
      <c r="I7" s="68">
        <f>'TENDER PACK 2 LNG (Sheet B)'!$H$97</f>
        <v>0</v>
      </c>
      <c r="J7" s="68">
        <f>'TENDER PACK 2 LNG (Sheet B)'!$H$98</f>
        <v>0</v>
      </c>
      <c r="K7" s="68">
        <f>'TENDER PACK 2 LNG (Sheet B)'!$H$99</f>
        <v>0</v>
      </c>
      <c r="L7" s="68">
        <f>'TENDER PACK 2 LNG (Sheet B)'!$H$100</f>
        <v>0</v>
      </c>
      <c r="M7" s="68">
        <f>'TENDER PACK 2 LNG (Sheet B)'!$H$102</f>
        <v>0</v>
      </c>
      <c r="N7" s="68">
        <f>'TENDER PACK 2 LNG (Sheet B)'!$H$103</f>
        <v>0</v>
      </c>
      <c r="O7" s="23" t="s">
        <v>52</v>
      </c>
      <c r="P7" s="68">
        <f>'TENDER PACK 2 LNG (Sheet B)'!$H$128</f>
        <v>0</v>
      </c>
      <c r="Q7" s="68">
        <f>'TENDER PACK 2 LNG (Sheet B)'!$H$130</f>
        <v>0</v>
      </c>
      <c r="R7" s="27" t="s">
        <v>18</v>
      </c>
      <c r="S7" s="93">
        <f>'TENDER PACK 2 LNG (Sheet B)'!$H$139</f>
        <v>0</v>
      </c>
      <c r="T7" s="94">
        <f>'TENDER PACK 2 LNG (Sheet B)'!$H200</f>
        <v>0</v>
      </c>
      <c r="U7" s="94">
        <f>'TENDER PACK 2 LNG (Sheet B)'!$J$200</f>
        <v>0</v>
      </c>
      <c r="V7" s="69"/>
      <c r="W7" s="69">
        <f>'TENDER PACK 2 LNG (Sheet B)'!$H$178</f>
        <v>0</v>
      </c>
      <c r="X7" s="76">
        <f>'TENDER PACK 2 LNG (Sheet B)'!$H$180</f>
        <v>0</v>
      </c>
      <c r="Y7" s="69">
        <f>'TENDER PACK 2 LNG (Sheet B)'!$H$184</f>
        <v>0</v>
      </c>
      <c r="Z7" s="69">
        <f>'TENDER PACK 2 LNG (Sheet B)'!$H$186</f>
        <v>0</v>
      </c>
      <c r="AA7" s="69" t="str">
        <f>IF('TENDER PACK 2 LNG (Sheet B)'!$U$188=1,"12",IF('TENDER PACK 2 LNG (Sheet B)'!$U$188=2,"24","UNCHECKED"))</f>
        <v>12</v>
      </c>
      <c r="AB7" s="69">
        <f>'TENDER PACK 2 LNG (Sheet B)'!$H$190</f>
        <v>0</v>
      </c>
      <c r="AC7" s="69"/>
      <c r="AD7" s="71">
        <f>'TENDER PACK 2 LNG (Sheet B)'!D200</f>
        <v>4</v>
      </c>
      <c r="AE7" s="71">
        <f>'TENDER PACK 2 LNG (Sheet B)'!$F200</f>
        <v>0</v>
      </c>
      <c r="AF7" s="71">
        <f>'TENDER PACK 2 LNG (Sheet B)'!$L200</f>
        <v>0</v>
      </c>
      <c r="AG7" s="71">
        <f>'TENDER PACK 2 LNG (Sheet B)'!$N200</f>
        <v>0</v>
      </c>
      <c r="AH7" s="72">
        <f>'TENDER PACK 2 LNG (Sheet B)'!$P200</f>
        <v>0</v>
      </c>
      <c r="AI7" s="71"/>
      <c r="AJ7" s="69">
        <f>'TENDER PACK 2 LNG (Sheet B)'!$H$209</f>
        <v>0</v>
      </c>
      <c r="AK7" s="69">
        <f>'TENDER PACK 2 LNG (Sheet B)'!$H$211</f>
        <v>0</v>
      </c>
      <c r="AL7" s="69" t="str">
        <f>'TENDER PACK 2 LNG (Sheet B)'!$H$221</f>
        <v>Indexed Delivery Charge 1</v>
      </c>
      <c r="AM7" s="69">
        <f>'TENDER PACK 2 LNG (Sheet B)'!$L$224</f>
        <v>0</v>
      </c>
      <c r="AN7" s="95">
        <f>'TENDER PACK 2 LNG (Sheet B)'!$H$227</f>
        <v>0</v>
      </c>
      <c r="AO7" s="95">
        <f>'TENDER PACK 2 LNG (Sheet B)'!$H$233</f>
        <v>0</v>
      </c>
      <c r="AP7" s="95"/>
      <c r="AQ7" s="23" t="e">
        <f>IF('TENDER PACK 2 LNG (Sheet B)'!#REF!="","N","Y")</f>
        <v>#REF!</v>
      </c>
    </row>
    <row r="8" spans="1:43" ht="45" customHeight="1">
      <c r="A8" s="20"/>
      <c r="B8" s="20"/>
      <c r="C8" s="20"/>
      <c r="D8" s="20"/>
      <c r="E8" s="20">
        <f>'TENDER PACK 2 LNG (Sheet B)'!$H$88</f>
        <v>0</v>
      </c>
      <c r="F8" s="20">
        <f>'TENDER PACK 2 LNG (Sheet B)'!$H$90</f>
        <v>0</v>
      </c>
      <c r="G8" s="20">
        <f>'TENDER PACK 2 LNG (Sheet B)'!$H$92</f>
        <v>0</v>
      </c>
      <c r="H8" s="22">
        <f>'TENDER PACK 2 LNG (Sheet B)'!$H$96</f>
        <v>0</v>
      </c>
      <c r="I8" s="22">
        <f>'TENDER PACK 2 LNG (Sheet B)'!$H$97</f>
        <v>0</v>
      </c>
      <c r="J8" s="22">
        <f>'TENDER PACK 2 LNG (Sheet B)'!$H$98</f>
        <v>0</v>
      </c>
      <c r="K8" s="22">
        <f>'TENDER PACK 2 LNG (Sheet B)'!$H$99</f>
        <v>0</v>
      </c>
      <c r="L8" s="22">
        <f>'TENDER PACK 2 LNG (Sheet B)'!$H$100</f>
        <v>0</v>
      </c>
      <c r="M8" s="22">
        <f>'TENDER PACK 2 LNG (Sheet B)'!$H$102</f>
        <v>0</v>
      </c>
      <c r="N8" s="28">
        <f>'TENDER PACK 2 LNG (Sheet B)'!$H$103</f>
        <v>0</v>
      </c>
      <c r="O8" s="27" t="s">
        <v>52</v>
      </c>
      <c r="P8" s="28">
        <f>'TENDER PACK 2 LNG (Sheet B)'!$H$128</f>
        <v>0</v>
      </c>
      <c r="Q8" s="28">
        <f>'TENDER PACK 2 LNG (Sheet B)'!$H$130</f>
        <v>0</v>
      </c>
      <c r="R8" s="27" t="s">
        <v>18</v>
      </c>
      <c r="S8" s="93">
        <f>'TENDER PACK 2 LNG (Sheet B)'!$H$139</f>
        <v>0</v>
      </c>
      <c r="T8" s="94">
        <f>'TENDER PACK 2 LNG (Sheet B)'!$H201</f>
        <v>0</v>
      </c>
      <c r="U8" s="94">
        <f>'TENDER PACK 2 LNG (Sheet B)'!$J$201</f>
        <v>0</v>
      </c>
      <c r="V8" s="26"/>
      <c r="W8" s="26">
        <f>'TENDER PACK 2 LNG (Sheet B)'!$H$178</f>
        <v>0</v>
      </c>
      <c r="X8" s="75">
        <f>'TENDER PACK 2 LNG (Sheet B)'!$H$180</f>
        <v>0</v>
      </c>
      <c r="Y8" s="26">
        <f>'TENDER PACK 2 LNG (Sheet B)'!$H$184</f>
        <v>0</v>
      </c>
      <c r="Z8" s="26">
        <f>'TENDER PACK 2 LNG (Sheet B)'!$H$186</f>
        <v>0</v>
      </c>
      <c r="AA8" s="33" t="str">
        <f>IF('TENDER PACK 2 LNG (Sheet B)'!$U$188=1,"12",IF('TENDER PACK 2 LNG (Sheet B)'!$U$188=2,"24","UNCHECKED"))</f>
        <v>12</v>
      </c>
      <c r="AB8" s="26">
        <f>'TENDER PACK 2 LNG (Sheet B)'!$H$190</f>
        <v>0</v>
      </c>
      <c r="AC8" s="26"/>
      <c r="AD8" s="26">
        <f>'TENDER PACK 2 LNG (Sheet B)'!D201</f>
        <v>5</v>
      </c>
      <c r="AE8" s="26">
        <f>'TENDER PACK 2 LNG (Sheet B)'!$F201</f>
        <v>0</v>
      </c>
      <c r="AF8" s="26">
        <f>'TENDER PACK 2 LNG (Sheet B)'!$L201</f>
        <v>0</v>
      </c>
      <c r="AG8" s="26">
        <f>'TENDER PACK 2 LNG (Sheet B)'!$N201</f>
        <v>0</v>
      </c>
      <c r="AH8" s="70">
        <f>'TENDER PACK 2 LNG (Sheet B)'!$P201</f>
        <v>0</v>
      </c>
      <c r="AI8" s="26"/>
      <c r="AJ8" s="26">
        <f>'TENDER PACK 2 LNG (Sheet B)'!$H$209</f>
        <v>0</v>
      </c>
      <c r="AK8" s="26">
        <f>'TENDER PACK 2 LNG (Sheet B)'!$H$211</f>
        <v>0</v>
      </c>
      <c r="AL8" s="26" t="str">
        <f>'TENDER PACK 2 LNG (Sheet B)'!$H$221</f>
        <v>Indexed Delivery Charge 1</v>
      </c>
      <c r="AM8" s="26">
        <f>'TENDER PACK 2 LNG (Sheet B)'!$L$224</f>
        <v>0</v>
      </c>
      <c r="AN8" s="95">
        <f>'TENDER PACK 2 LNG (Sheet B)'!$H$227</f>
        <v>0</v>
      </c>
      <c r="AO8" s="95">
        <f>'TENDER PACK 2 LNG (Sheet B)'!$H$233</f>
        <v>0</v>
      </c>
      <c r="AP8" s="95"/>
      <c r="AQ8" s="27" t="e">
        <f>IF('TENDER PACK 2 LNG (Sheet B)'!#REF!="","N","Y")</f>
        <v>#REF!</v>
      </c>
    </row>
    <row r="9" spans="1:43" ht="45" customHeight="1">
      <c r="A9" s="23"/>
      <c r="B9" s="23"/>
      <c r="C9" s="23"/>
      <c r="D9" s="23"/>
      <c r="E9" s="23">
        <f>'TENDER PACK 2 LNG (Sheet B)'!$H$88</f>
        <v>0</v>
      </c>
      <c r="F9" s="23">
        <f>'TENDER PACK 2 LNG (Sheet B)'!$H$90</f>
        <v>0</v>
      </c>
      <c r="G9" s="23">
        <f>'TENDER PACK 2 LNG (Sheet B)'!$H$92</f>
        <v>0</v>
      </c>
      <c r="H9" s="68">
        <f>'TENDER PACK 2 LNG (Sheet B)'!$H$96</f>
        <v>0</v>
      </c>
      <c r="I9" s="68">
        <f>'TENDER PACK 2 LNG (Sheet B)'!$H$97</f>
        <v>0</v>
      </c>
      <c r="J9" s="68">
        <f>'TENDER PACK 2 LNG (Sheet B)'!$H$98</f>
        <v>0</v>
      </c>
      <c r="K9" s="68">
        <f>'TENDER PACK 2 LNG (Sheet B)'!$H$99</f>
        <v>0</v>
      </c>
      <c r="L9" s="68">
        <f>'TENDER PACK 2 LNG (Sheet B)'!$H$100</f>
        <v>0</v>
      </c>
      <c r="M9" s="68">
        <f>'TENDER PACK 2 LNG (Sheet B)'!$H$102</f>
        <v>0</v>
      </c>
      <c r="N9" s="68">
        <f>'TENDER PACK 2 LNG (Sheet B)'!$H$103</f>
        <v>0</v>
      </c>
      <c r="O9" s="23" t="s">
        <v>52</v>
      </c>
      <c r="P9" s="68">
        <f>'TENDER PACK 2 LNG (Sheet B)'!$H$128</f>
        <v>0</v>
      </c>
      <c r="Q9" s="68">
        <f>'TENDER PACK 2 LNG (Sheet B)'!$H$130</f>
        <v>0</v>
      </c>
      <c r="R9" s="27" t="s">
        <v>18</v>
      </c>
      <c r="S9" s="93">
        <f>'TENDER PACK 2 LNG (Sheet B)'!$H$139</f>
        <v>0</v>
      </c>
      <c r="T9" s="94">
        <f>'TENDER PACK 2 LNG (Sheet B)'!$H202</f>
        <v>0</v>
      </c>
      <c r="U9" s="94">
        <f>'TENDER PACK 2 LNG (Sheet B)'!$J$202</f>
        <v>0</v>
      </c>
      <c r="V9" s="69"/>
      <c r="W9" s="69">
        <f>'TENDER PACK 2 LNG (Sheet B)'!$H$178</f>
        <v>0</v>
      </c>
      <c r="X9" s="76">
        <f>'TENDER PACK 2 LNG (Sheet B)'!$H$180</f>
        <v>0</v>
      </c>
      <c r="Y9" s="69">
        <f>'TENDER PACK 2 LNG (Sheet B)'!$H$184</f>
        <v>0</v>
      </c>
      <c r="Z9" s="69">
        <f>'TENDER PACK 2 LNG (Sheet B)'!$H$186</f>
        <v>0</v>
      </c>
      <c r="AA9" s="69" t="str">
        <f>IF('TENDER PACK 2 LNG (Sheet B)'!$U$188=1,"12",IF('TENDER PACK 2 LNG (Sheet B)'!$U$188=2,"24","UNCHECKED"))</f>
        <v>12</v>
      </c>
      <c r="AB9" s="69">
        <f>'TENDER PACK 2 LNG (Sheet B)'!$H$190</f>
        <v>0</v>
      </c>
      <c r="AC9" s="69"/>
      <c r="AD9" s="71">
        <f>'TENDER PACK 2 LNG (Sheet B)'!D202</f>
        <v>6</v>
      </c>
      <c r="AE9" s="71">
        <f>'TENDER PACK 2 LNG (Sheet B)'!$F202</f>
        <v>0</v>
      </c>
      <c r="AF9" s="71">
        <f>'TENDER PACK 2 LNG (Sheet B)'!$L202</f>
        <v>0</v>
      </c>
      <c r="AG9" s="71">
        <f>'TENDER PACK 2 LNG (Sheet B)'!$N202</f>
        <v>0</v>
      </c>
      <c r="AH9" s="72">
        <f>'TENDER PACK 2 LNG (Sheet B)'!$P202</f>
        <v>0</v>
      </c>
      <c r="AI9" s="71"/>
      <c r="AJ9" s="69">
        <f>'TENDER PACK 2 LNG (Sheet B)'!$H$209</f>
        <v>0</v>
      </c>
      <c r="AK9" s="69">
        <f>'TENDER PACK 2 LNG (Sheet B)'!$H$211</f>
        <v>0</v>
      </c>
      <c r="AL9" s="69" t="str">
        <f>'TENDER PACK 2 LNG (Sheet B)'!$H$221</f>
        <v>Indexed Delivery Charge 1</v>
      </c>
      <c r="AM9" s="69">
        <f>'TENDER PACK 2 LNG (Sheet B)'!$L$224</f>
        <v>0</v>
      </c>
      <c r="AN9" s="95">
        <f>'TENDER PACK 2 LNG (Sheet B)'!$H$227</f>
        <v>0</v>
      </c>
      <c r="AO9" s="95">
        <f>'TENDER PACK 2 LNG (Sheet B)'!$H$233</f>
        <v>0</v>
      </c>
      <c r="AP9" s="95"/>
      <c r="AQ9" s="23" t="e">
        <f>IF('TENDER PACK 2 LNG (Sheet B)'!#REF!="","N","Y")</f>
        <v>#REF!</v>
      </c>
    </row>
    <row r="10" spans="1:43" ht="45" customHeight="1">
      <c r="A10" s="20"/>
      <c r="B10" s="20"/>
      <c r="C10" s="20"/>
      <c r="D10" s="20"/>
      <c r="E10" s="20">
        <f>'TENDER PACK 2 LNG (Sheet B)'!$H$88</f>
        <v>0</v>
      </c>
      <c r="F10" s="20">
        <f>'TENDER PACK 2 LNG (Sheet B)'!$H$90</f>
        <v>0</v>
      </c>
      <c r="G10" s="20">
        <f>'TENDER PACK 2 LNG (Sheet B)'!$H$92</f>
        <v>0</v>
      </c>
      <c r="H10" s="22">
        <f>'TENDER PACK 2 LNG (Sheet B)'!$H$96</f>
        <v>0</v>
      </c>
      <c r="I10" s="22">
        <f>'TENDER PACK 2 LNG (Sheet B)'!$H$97</f>
        <v>0</v>
      </c>
      <c r="J10" s="22">
        <f>'TENDER PACK 2 LNG (Sheet B)'!$H$98</f>
        <v>0</v>
      </c>
      <c r="K10" s="22">
        <f>'TENDER PACK 2 LNG (Sheet B)'!$H$99</f>
        <v>0</v>
      </c>
      <c r="L10" s="22">
        <f>'TENDER PACK 2 LNG (Sheet B)'!$H$100</f>
        <v>0</v>
      </c>
      <c r="M10" s="22">
        <f>'TENDER PACK 2 LNG (Sheet B)'!$H$102</f>
        <v>0</v>
      </c>
      <c r="N10" s="28">
        <f>'TENDER PACK 2 LNG (Sheet B)'!$H$103</f>
        <v>0</v>
      </c>
      <c r="O10" s="27" t="s">
        <v>52</v>
      </c>
      <c r="P10" s="28">
        <f>'TENDER PACK 2 LNG (Sheet B)'!$H$128</f>
        <v>0</v>
      </c>
      <c r="Q10" s="28">
        <f>'TENDER PACK 2 LNG (Sheet B)'!$H$130</f>
        <v>0</v>
      </c>
      <c r="R10" s="27" t="s">
        <v>18</v>
      </c>
      <c r="S10" s="93">
        <f>'TENDER PACK 2 LNG (Sheet B)'!$H$139</f>
        <v>0</v>
      </c>
      <c r="T10" s="94">
        <f>'TENDER PACK 2 LNG (Sheet B)'!$H203</f>
        <v>0</v>
      </c>
      <c r="U10" s="94">
        <f>'TENDER PACK 2 LNG (Sheet B)'!$J$203</f>
        <v>0</v>
      </c>
      <c r="V10" s="26"/>
      <c r="W10" s="26">
        <f>'TENDER PACK 2 LNG (Sheet B)'!$H$178</f>
        <v>0</v>
      </c>
      <c r="X10" s="75">
        <f>'TENDER PACK 2 LNG (Sheet B)'!$H$180</f>
        <v>0</v>
      </c>
      <c r="Y10" s="26">
        <f>'TENDER PACK 2 LNG (Sheet B)'!$H$184</f>
        <v>0</v>
      </c>
      <c r="Z10" s="26">
        <f>'TENDER PACK 2 LNG (Sheet B)'!$H$186</f>
        <v>0</v>
      </c>
      <c r="AA10" s="33" t="str">
        <f>IF('TENDER PACK 2 LNG (Sheet B)'!$U$188=1,"12",IF('TENDER PACK 2 LNG (Sheet B)'!$U$188=2,"24","UNCHECKED"))</f>
        <v>12</v>
      </c>
      <c r="AB10" s="26">
        <f>'TENDER PACK 2 LNG (Sheet B)'!$H$190</f>
        <v>0</v>
      </c>
      <c r="AC10" s="26"/>
      <c r="AD10" s="26">
        <f>'TENDER PACK 2 LNG (Sheet B)'!D203</f>
        <v>7</v>
      </c>
      <c r="AE10" s="26">
        <f>'TENDER PACK 2 LNG (Sheet B)'!$F203</f>
        <v>0</v>
      </c>
      <c r="AF10" s="26">
        <f>'TENDER PACK 2 LNG (Sheet B)'!$L203</f>
        <v>0</v>
      </c>
      <c r="AG10" s="26">
        <f>'TENDER PACK 2 LNG (Sheet B)'!$N203</f>
        <v>0</v>
      </c>
      <c r="AH10" s="70">
        <f>'TENDER PACK 2 LNG (Sheet B)'!$P203</f>
        <v>0</v>
      </c>
      <c r="AI10" s="26"/>
      <c r="AJ10" s="26">
        <f>'TENDER PACK 2 LNG (Sheet B)'!$H$209</f>
        <v>0</v>
      </c>
      <c r="AK10" s="26">
        <f>'TENDER PACK 2 LNG (Sheet B)'!$H$211</f>
        <v>0</v>
      </c>
      <c r="AL10" s="26" t="str">
        <f>'TENDER PACK 2 LNG (Sheet B)'!$H$221</f>
        <v>Indexed Delivery Charge 1</v>
      </c>
      <c r="AM10" s="26">
        <f>'TENDER PACK 2 LNG (Sheet B)'!$L$224</f>
        <v>0</v>
      </c>
      <c r="AN10" s="95">
        <f>'TENDER PACK 2 LNG (Sheet B)'!$H$227</f>
        <v>0</v>
      </c>
      <c r="AO10" s="95">
        <f>'TENDER PACK 2 LNG (Sheet B)'!$H$233</f>
        <v>0</v>
      </c>
      <c r="AP10" s="95"/>
      <c r="AQ10" s="27" t="e">
        <f>IF('TENDER PACK 2 LNG (Sheet B)'!#REF!="","N","Y")</f>
        <v>#REF!</v>
      </c>
    </row>
    <row r="11" spans="1:43" ht="45" customHeight="1">
      <c r="A11" s="23"/>
      <c r="B11" s="23"/>
      <c r="C11" s="23"/>
      <c r="D11" s="23"/>
      <c r="E11" s="23">
        <f>'TENDER PACK 2 LNG (Sheet B)'!$H$88</f>
        <v>0</v>
      </c>
      <c r="F11" s="23">
        <f>'TENDER PACK 2 LNG (Sheet B)'!$H$90</f>
        <v>0</v>
      </c>
      <c r="G11" s="23">
        <f>'TENDER PACK 2 LNG (Sheet B)'!$H$92</f>
        <v>0</v>
      </c>
      <c r="H11" s="68">
        <f>'TENDER PACK 2 LNG (Sheet B)'!$H$96</f>
        <v>0</v>
      </c>
      <c r="I11" s="68">
        <f>'TENDER PACK 2 LNG (Sheet B)'!$H$97</f>
        <v>0</v>
      </c>
      <c r="J11" s="68">
        <f>'TENDER PACK 2 LNG (Sheet B)'!$H$98</f>
        <v>0</v>
      </c>
      <c r="K11" s="68">
        <f>'TENDER PACK 2 LNG (Sheet B)'!$H$99</f>
        <v>0</v>
      </c>
      <c r="L11" s="68">
        <f>'TENDER PACK 2 LNG (Sheet B)'!$H$100</f>
        <v>0</v>
      </c>
      <c r="M11" s="68">
        <f>'TENDER PACK 2 LNG (Sheet B)'!$H$102</f>
        <v>0</v>
      </c>
      <c r="N11" s="68">
        <f>'TENDER PACK 2 LNG (Sheet B)'!$H$103</f>
        <v>0</v>
      </c>
      <c r="O11" s="23" t="s">
        <v>52</v>
      </c>
      <c r="P11" s="68">
        <f>'TENDER PACK 2 LNG (Sheet B)'!$H$128</f>
        <v>0</v>
      </c>
      <c r="Q11" s="68">
        <f>'TENDER PACK 2 LNG (Sheet B)'!$H$130</f>
        <v>0</v>
      </c>
      <c r="R11" s="27" t="s">
        <v>18</v>
      </c>
      <c r="S11" s="93">
        <f>'TENDER PACK 2 LNG (Sheet B)'!$H$139</f>
        <v>0</v>
      </c>
      <c r="T11" s="94">
        <f>'TENDER PACK 2 LNG (Sheet B)'!$H204</f>
        <v>0</v>
      </c>
      <c r="U11" s="94">
        <f>'TENDER PACK 2 LNG (Sheet B)'!$J$204</f>
        <v>0</v>
      </c>
      <c r="V11" s="69"/>
      <c r="W11" s="69">
        <f>'TENDER PACK 2 LNG (Sheet B)'!$H$178</f>
        <v>0</v>
      </c>
      <c r="X11" s="76">
        <f>'TENDER PACK 2 LNG (Sheet B)'!$H$180</f>
        <v>0</v>
      </c>
      <c r="Y11" s="69">
        <f>'TENDER PACK 2 LNG (Sheet B)'!$H$184</f>
        <v>0</v>
      </c>
      <c r="Z11" s="69">
        <f>'TENDER PACK 2 LNG (Sheet B)'!$H$186</f>
        <v>0</v>
      </c>
      <c r="AA11" s="69" t="str">
        <f>IF('TENDER PACK 2 LNG (Sheet B)'!$U$188=1,"12",IF('TENDER PACK 2 LNG (Sheet B)'!$U$188=2,"24","UNCHECKED"))</f>
        <v>12</v>
      </c>
      <c r="AB11" s="69">
        <f>'TENDER PACK 2 LNG (Sheet B)'!$H$190</f>
        <v>0</v>
      </c>
      <c r="AC11" s="69"/>
      <c r="AD11" s="71">
        <f>'TENDER PACK 2 LNG (Sheet B)'!D204</f>
        <v>8</v>
      </c>
      <c r="AE11" s="71">
        <f>'TENDER PACK 2 LNG (Sheet B)'!$F204</f>
        <v>0</v>
      </c>
      <c r="AF11" s="71">
        <f>'TENDER PACK 2 LNG (Sheet B)'!$L204</f>
        <v>0</v>
      </c>
      <c r="AG11" s="71">
        <f>'TENDER PACK 2 LNG (Sheet B)'!$N204</f>
        <v>0</v>
      </c>
      <c r="AH11" s="72">
        <f>'TENDER PACK 2 LNG (Sheet B)'!$P204</f>
        <v>0</v>
      </c>
      <c r="AI11" s="71"/>
      <c r="AJ11" s="69">
        <f>'TENDER PACK 2 LNG (Sheet B)'!$H$209</f>
        <v>0</v>
      </c>
      <c r="AK11" s="69">
        <f>'TENDER PACK 2 LNG (Sheet B)'!$H$211</f>
        <v>0</v>
      </c>
      <c r="AL11" s="69" t="str">
        <f>'TENDER PACK 2 LNG (Sheet B)'!$H$221</f>
        <v>Indexed Delivery Charge 1</v>
      </c>
      <c r="AM11" s="69">
        <f>'TENDER PACK 2 LNG (Sheet B)'!$L$224</f>
        <v>0</v>
      </c>
      <c r="AN11" s="95">
        <f>'TENDER PACK 2 LNG (Sheet B)'!$H$227</f>
        <v>0</v>
      </c>
      <c r="AO11" s="95">
        <f>'TENDER PACK 2 LNG (Sheet B)'!$H$233</f>
        <v>0</v>
      </c>
      <c r="AP11" s="95"/>
      <c r="AQ11" s="23" t="e">
        <f>IF('TENDER PACK 2 LNG (Sheet B)'!#REF!="","N","Y")</f>
        <v>#REF!</v>
      </c>
    </row>
    <row r="12" spans="1:43" ht="45" customHeight="1">
      <c r="A12" s="20"/>
      <c r="B12" s="20"/>
      <c r="C12" s="20"/>
      <c r="D12" s="20"/>
      <c r="E12" s="20">
        <f>'TENDER PACK 2 LNG (Sheet B)'!$H$88</f>
        <v>0</v>
      </c>
      <c r="F12" s="20">
        <f>'TENDER PACK 2 LNG (Sheet B)'!$H$90</f>
        <v>0</v>
      </c>
      <c r="G12" s="20">
        <f>'TENDER PACK 2 LNG (Sheet B)'!$H$92</f>
        <v>0</v>
      </c>
      <c r="H12" s="22">
        <f>'TENDER PACK 2 LNG (Sheet B)'!$H$96</f>
        <v>0</v>
      </c>
      <c r="I12" s="22">
        <f>'TENDER PACK 2 LNG (Sheet B)'!$H$97</f>
        <v>0</v>
      </c>
      <c r="J12" s="22">
        <f>'TENDER PACK 2 LNG (Sheet B)'!$H$98</f>
        <v>0</v>
      </c>
      <c r="K12" s="22">
        <f>'TENDER PACK 2 LNG (Sheet B)'!$H$99</f>
        <v>0</v>
      </c>
      <c r="L12" s="22">
        <f>'TENDER PACK 2 LNG (Sheet B)'!$H$100</f>
        <v>0</v>
      </c>
      <c r="M12" s="22">
        <f>'TENDER PACK 2 LNG (Sheet B)'!$H$102</f>
        <v>0</v>
      </c>
      <c r="N12" s="28">
        <f>'TENDER PACK 2 LNG (Sheet B)'!$H$103</f>
        <v>0</v>
      </c>
      <c r="O12" s="27" t="s">
        <v>52</v>
      </c>
      <c r="P12" s="28">
        <f>'TENDER PACK 2 LNG (Sheet B)'!$H$128</f>
        <v>0</v>
      </c>
      <c r="Q12" s="28">
        <f>'TENDER PACK 2 LNG (Sheet B)'!$H$130</f>
        <v>0</v>
      </c>
      <c r="R12" s="27" t="s">
        <v>18</v>
      </c>
      <c r="S12" s="93">
        <f>'TENDER PACK 2 LNG (Sheet B)'!$H$139</f>
        <v>0</v>
      </c>
      <c r="T12" s="94">
        <f>'TENDER PACK 2 LNG (Sheet B)'!$H205</f>
        <v>0</v>
      </c>
      <c r="U12" s="94">
        <f>'TENDER PACK 2 LNG (Sheet B)'!$J$205</f>
        <v>0</v>
      </c>
      <c r="V12" s="26"/>
      <c r="W12" s="26">
        <f>'TENDER PACK 2 LNG (Sheet B)'!$H$178</f>
        <v>0</v>
      </c>
      <c r="X12" s="75">
        <f>'TENDER PACK 2 LNG (Sheet B)'!$H$180</f>
        <v>0</v>
      </c>
      <c r="Y12" s="26">
        <f>'TENDER PACK 2 LNG (Sheet B)'!$H$184</f>
        <v>0</v>
      </c>
      <c r="Z12" s="26">
        <f>'TENDER PACK 2 LNG (Sheet B)'!$H$186</f>
        <v>0</v>
      </c>
      <c r="AA12" s="33" t="str">
        <f>IF('TENDER PACK 2 LNG (Sheet B)'!$U$188=1,"12",IF('TENDER PACK 2 LNG (Sheet B)'!$U$188=2,"24","UNCHECKED"))</f>
        <v>12</v>
      </c>
      <c r="AB12" s="26">
        <f>'TENDER PACK 2 LNG (Sheet B)'!$H$190</f>
        <v>0</v>
      </c>
      <c r="AC12" s="26"/>
      <c r="AD12" s="26">
        <f>'TENDER PACK 2 LNG (Sheet B)'!D205</f>
        <v>9</v>
      </c>
      <c r="AE12" s="26">
        <f>'TENDER PACK 2 LNG (Sheet B)'!$F205</f>
        <v>0</v>
      </c>
      <c r="AF12" s="26">
        <f>'TENDER PACK 2 LNG (Sheet B)'!$L205</f>
        <v>0</v>
      </c>
      <c r="AG12" s="26">
        <f>'TENDER PACK 2 LNG (Sheet B)'!$N205</f>
        <v>0</v>
      </c>
      <c r="AH12" s="70">
        <f>'TENDER PACK 2 LNG (Sheet B)'!$P205</f>
        <v>0</v>
      </c>
      <c r="AI12" s="26"/>
      <c r="AJ12" s="26">
        <f>'TENDER PACK 2 LNG (Sheet B)'!$H$209</f>
        <v>0</v>
      </c>
      <c r="AK12" s="26">
        <f>'TENDER PACK 2 LNG (Sheet B)'!$H$211</f>
        <v>0</v>
      </c>
      <c r="AL12" s="26" t="str">
        <f>'TENDER PACK 2 LNG (Sheet B)'!$H$221</f>
        <v>Indexed Delivery Charge 1</v>
      </c>
      <c r="AM12" s="26">
        <f>'TENDER PACK 2 LNG (Sheet B)'!$L$224</f>
        <v>0</v>
      </c>
      <c r="AN12" s="95">
        <f>'TENDER PACK 2 LNG (Sheet B)'!$H$227</f>
        <v>0</v>
      </c>
      <c r="AO12" s="95">
        <f>'TENDER PACK 2 LNG (Sheet B)'!$H$233</f>
        <v>0</v>
      </c>
      <c r="AP12" s="95"/>
      <c r="AQ12" s="27" t="e">
        <f>IF('TENDER PACK 2 LNG (Sheet B)'!#REF!="","N","Y")</f>
        <v>#REF!</v>
      </c>
    </row>
    <row r="13" spans="1:43" ht="45" customHeight="1">
      <c r="A13" s="23"/>
      <c r="B13" s="23"/>
      <c r="C13" s="23"/>
      <c r="D13" s="23"/>
      <c r="E13" s="23">
        <f>'TENDER PACK 2 LNG (Sheet B)'!$H$88</f>
        <v>0</v>
      </c>
      <c r="F13" s="23">
        <f>'TENDER PACK 2 LNG (Sheet B)'!$H$90</f>
        <v>0</v>
      </c>
      <c r="G13" s="23">
        <f>'TENDER PACK 2 LNG (Sheet B)'!$H$92</f>
        <v>0</v>
      </c>
      <c r="H13" s="68">
        <f>'TENDER PACK 2 LNG (Sheet B)'!$H$96</f>
        <v>0</v>
      </c>
      <c r="I13" s="68">
        <f>'TENDER PACK 2 LNG (Sheet B)'!$H$97</f>
        <v>0</v>
      </c>
      <c r="J13" s="68">
        <f>'TENDER PACK 2 LNG (Sheet B)'!$H$98</f>
        <v>0</v>
      </c>
      <c r="K13" s="68">
        <f>'TENDER PACK 2 LNG (Sheet B)'!$H$99</f>
        <v>0</v>
      </c>
      <c r="L13" s="68">
        <f>'TENDER PACK 2 LNG (Sheet B)'!$H$100</f>
        <v>0</v>
      </c>
      <c r="M13" s="68">
        <f>'TENDER PACK 2 LNG (Sheet B)'!$H$102</f>
        <v>0</v>
      </c>
      <c r="N13" s="68">
        <f>'TENDER PACK 2 LNG (Sheet B)'!$H$103</f>
        <v>0</v>
      </c>
      <c r="O13" s="23" t="s">
        <v>52</v>
      </c>
      <c r="P13" s="68">
        <f>'TENDER PACK 2 LNG (Sheet B)'!$H$128</f>
        <v>0</v>
      </c>
      <c r="Q13" s="68">
        <f>'TENDER PACK 2 LNG (Sheet B)'!$H$130</f>
        <v>0</v>
      </c>
      <c r="R13" s="27" t="s">
        <v>18</v>
      </c>
      <c r="S13" s="93">
        <f>'TENDER PACK 2 LNG (Sheet B)'!$H$139</f>
        <v>0</v>
      </c>
      <c r="T13" s="94">
        <f>'TENDER PACK 2 LNG (Sheet B)'!$H206</f>
        <v>0</v>
      </c>
      <c r="U13" s="94">
        <f>'TENDER PACK 2 LNG (Sheet B)'!$J$206</f>
        <v>0</v>
      </c>
      <c r="V13" s="69"/>
      <c r="W13" s="69">
        <f>'TENDER PACK 2 LNG (Sheet B)'!$H$178</f>
        <v>0</v>
      </c>
      <c r="X13" s="76">
        <f>'TENDER PACK 2 LNG (Sheet B)'!$H$180</f>
        <v>0</v>
      </c>
      <c r="Y13" s="69">
        <f>'TENDER PACK 2 LNG (Sheet B)'!$H$184</f>
        <v>0</v>
      </c>
      <c r="Z13" s="69">
        <f>'TENDER PACK 2 LNG (Sheet B)'!$H$186</f>
        <v>0</v>
      </c>
      <c r="AA13" s="69" t="str">
        <f>IF('TENDER PACK 2 LNG (Sheet B)'!$U$188=1,"12",IF('TENDER PACK 2 LNG (Sheet B)'!$U$188=2,"24","UNCHECKED"))</f>
        <v>12</v>
      </c>
      <c r="AB13" s="69">
        <f>'TENDER PACK 2 LNG (Sheet B)'!$H$190</f>
        <v>0</v>
      </c>
      <c r="AC13" s="69"/>
      <c r="AD13" s="71">
        <f>'TENDER PACK 2 LNG (Sheet B)'!D206</f>
        <v>10</v>
      </c>
      <c r="AE13" s="71">
        <f>'TENDER PACK 2 LNG (Sheet B)'!$F206</f>
        <v>0</v>
      </c>
      <c r="AF13" s="71">
        <f>'TENDER PACK 2 LNG (Sheet B)'!$L206</f>
        <v>0</v>
      </c>
      <c r="AG13" s="71">
        <f>'TENDER PACK 2 LNG (Sheet B)'!$N206</f>
        <v>0</v>
      </c>
      <c r="AH13" s="72">
        <f>'TENDER PACK 2 LNG (Sheet B)'!$P206</f>
        <v>0</v>
      </c>
      <c r="AI13" s="71"/>
      <c r="AJ13" s="69">
        <f>'TENDER PACK 2 LNG (Sheet B)'!$H$209</f>
        <v>0</v>
      </c>
      <c r="AK13" s="69">
        <f>'TENDER PACK 2 LNG (Sheet B)'!$H$211</f>
        <v>0</v>
      </c>
      <c r="AL13" s="69" t="str">
        <f>'TENDER PACK 2 LNG (Sheet B)'!$H$221</f>
        <v>Indexed Delivery Charge 1</v>
      </c>
      <c r="AM13" s="69">
        <f>'TENDER PACK 2 LNG (Sheet B)'!$L$224</f>
        <v>0</v>
      </c>
      <c r="AN13" s="95">
        <f>'TENDER PACK 2 LNG (Sheet B)'!$H$227</f>
        <v>0</v>
      </c>
      <c r="AO13" s="95">
        <f>'TENDER PACK 2 LNG (Sheet B)'!$H$233</f>
        <v>0</v>
      </c>
      <c r="AP13" s="95"/>
      <c r="AQ13" s="23" t="e">
        <f>IF('TENDER PACK 2 LNG (Sheet B)'!#REF!="","N","Y")</f>
        <v>#REF!</v>
      </c>
    </row>
    <row r="14" spans="1:43">
      <c r="B14" s="24"/>
    </row>
    <row r="15" spans="1:43">
      <c r="B15" s="24"/>
    </row>
    <row r="16" spans="1:43">
      <c r="B16" s="24"/>
    </row>
    <row r="17" spans="2:2">
      <c r="B17" s="25"/>
    </row>
    <row r="18" spans="2:2">
      <c r="B18" s="24"/>
    </row>
    <row r="19" spans="2:2">
      <c r="B19" s="24"/>
    </row>
    <row r="20" spans="2:2">
      <c r="B20" s="24"/>
    </row>
    <row r="21" spans="2:2">
      <c r="B21" s="24"/>
    </row>
    <row r="22" spans="2:2">
      <c r="B22" s="24"/>
    </row>
    <row r="23" spans="2:2">
      <c r="B23" s="24"/>
    </row>
    <row r="24" spans="2:2">
      <c r="B24" s="24"/>
    </row>
    <row r="25" spans="2:2">
      <c r="B25" s="24"/>
    </row>
    <row r="26" spans="2:2">
      <c r="B26" s="24"/>
    </row>
    <row r="27" spans="2:2">
      <c r="B27" s="24"/>
    </row>
    <row r="28" spans="2:2">
      <c r="B28" s="24"/>
    </row>
    <row r="29" spans="2:2">
      <c r="B29" s="24"/>
    </row>
    <row r="30" spans="2:2">
      <c r="B30" s="24"/>
    </row>
    <row r="31" spans="2:2">
      <c r="B31" s="24"/>
    </row>
    <row r="32" spans="2:2">
      <c r="B32" s="24"/>
    </row>
    <row r="33" spans="2:2">
      <c r="B33" s="24"/>
    </row>
  </sheetData>
  <mergeCells count="1">
    <mergeCell ref="C1:J2"/>
  </mergeCells>
  <pageMargins left="0.7" right="0.7" top="0.75" bottom="0.75" header="0.3" footer="0.3"/>
  <pageSetup paperSize="9" orientation="portrait" horizontalDpi="90" verticalDpi="90" r:id="rId1"/>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70347A-9EF7-4DA6-AB9A-94F2979C5B24}">
  <sheetPr codeName="Sheet7"/>
  <dimension ref="A1:AQ33"/>
  <sheetViews>
    <sheetView topLeftCell="AE1" zoomScale="70" zoomScaleNormal="70" workbookViewId="0">
      <selection activeCell="AQ4" sqref="AQ4"/>
    </sheetView>
  </sheetViews>
  <sheetFormatPr defaultRowHeight="14.5"/>
  <cols>
    <col min="1" max="1" width="8.7265625" customWidth="1"/>
    <col min="2" max="2" width="8.81640625" customWidth="1"/>
    <col min="3" max="3" width="9.54296875" customWidth="1"/>
    <col min="4" max="4" width="7.453125" customWidth="1"/>
    <col min="5" max="5" width="19.1796875" customWidth="1"/>
    <col min="6" max="6" width="18.7265625" customWidth="1"/>
    <col min="7" max="7" width="25" customWidth="1"/>
    <col min="8" max="8" width="17.1796875" customWidth="1"/>
    <col min="9" max="9" width="18.453125" customWidth="1"/>
    <col min="10" max="14" width="26.453125" customWidth="1"/>
    <col min="15" max="15" width="19.26953125" customWidth="1"/>
    <col min="16" max="16" width="24.453125" customWidth="1"/>
    <col min="17" max="17" width="18.54296875" customWidth="1"/>
    <col min="18" max="18" width="24.7265625" customWidth="1"/>
    <col min="19" max="19" width="20.1796875" customWidth="1"/>
    <col min="20" max="20" width="17.81640625" customWidth="1"/>
    <col min="21" max="21" width="16.453125" customWidth="1"/>
    <col min="22" max="24" width="18.453125" customWidth="1"/>
    <col min="25" max="25" width="17.81640625" customWidth="1"/>
    <col min="26" max="26" width="19.26953125" customWidth="1"/>
    <col min="27" max="27" width="19" customWidth="1"/>
    <col min="28" max="28" width="21" customWidth="1"/>
    <col min="29" max="34" width="18.81640625" customWidth="1"/>
    <col min="35" max="35" width="15.1796875" customWidth="1"/>
    <col min="36" max="36" width="20.1796875" customWidth="1"/>
    <col min="37" max="37" width="15.1796875" customWidth="1"/>
    <col min="38" max="38" width="20.7265625" customWidth="1"/>
    <col min="39" max="39" width="22.54296875" customWidth="1"/>
    <col min="40" max="40" width="33" customWidth="1"/>
  </cols>
  <sheetData>
    <row r="1" spans="1:43" ht="15" customHeight="1">
      <c r="C1" s="444" t="s">
        <v>45</v>
      </c>
      <c r="D1" s="444"/>
      <c r="E1" s="444"/>
      <c r="F1" s="444"/>
      <c r="G1" s="444"/>
      <c r="H1" s="444"/>
      <c r="I1" s="444"/>
      <c r="J1" s="444"/>
      <c r="K1" s="19"/>
      <c r="L1" s="19"/>
      <c r="M1" s="19"/>
      <c r="N1" s="19"/>
    </row>
    <row r="2" spans="1:43" ht="15" customHeight="1">
      <c r="C2" s="444"/>
      <c r="D2" s="444"/>
      <c r="E2" s="444"/>
      <c r="F2" s="444"/>
      <c r="G2" s="444"/>
      <c r="H2" s="444"/>
      <c r="I2" s="444"/>
      <c r="J2" s="444"/>
      <c r="K2" s="19"/>
      <c r="L2" s="19"/>
      <c r="M2" s="19"/>
      <c r="N2" s="19"/>
    </row>
    <row r="3" spans="1:43" ht="79.5" customHeight="1">
      <c r="A3" s="29" t="s">
        <v>46</v>
      </c>
      <c r="B3" s="29" t="s">
        <v>47</v>
      </c>
      <c r="C3" s="29" t="s">
        <v>48</v>
      </c>
      <c r="D3" s="29" t="s">
        <v>49</v>
      </c>
      <c r="E3" s="29" t="e">
        <f>#REF!</f>
        <v>#REF!</v>
      </c>
      <c r="F3" s="29" t="e">
        <f>#REF!</f>
        <v>#REF!</v>
      </c>
      <c r="G3" s="29" t="e">
        <f>#REF!</f>
        <v>#REF!</v>
      </c>
      <c r="H3" s="29" t="e">
        <f>#REF!</f>
        <v>#REF!</v>
      </c>
      <c r="I3" s="29" t="e">
        <f>#REF!</f>
        <v>#REF!</v>
      </c>
      <c r="J3" s="29" t="e">
        <f>#REF!</f>
        <v>#REF!</v>
      </c>
      <c r="K3" s="29" t="e">
        <f>#REF!</f>
        <v>#REF!</v>
      </c>
      <c r="L3" s="29" t="e">
        <f>#REF!</f>
        <v>#REF!</v>
      </c>
      <c r="M3" s="29" t="e">
        <f>#REF!</f>
        <v>#REF!</v>
      </c>
      <c r="N3" s="29" t="e">
        <f>#REF!</f>
        <v>#REF!</v>
      </c>
      <c r="O3" s="29" t="s">
        <v>50</v>
      </c>
      <c r="P3" s="29" t="e">
        <f>#REF!</f>
        <v>#REF!</v>
      </c>
      <c r="Q3" s="29" t="e">
        <f>#REF!</f>
        <v>#REF!</v>
      </c>
      <c r="R3" s="29" t="e">
        <f>#REF!</f>
        <v>#REF!</v>
      </c>
      <c r="S3" s="29" t="e">
        <f>#REF!</f>
        <v>#REF!</v>
      </c>
      <c r="T3" s="29" t="e">
        <f>#REF!</f>
        <v>#REF!</v>
      </c>
      <c r="U3" s="29" t="e">
        <f>#REF!</f>
        <v>#REF!</v>
      </c>
      <c r="V3" s="29" t="e">
        <f>#REF!</f>
        <v>#REF!</v>
      </c>
      <c r="W3" s="29" t="e">
        <f>#REF!</f>
        <v>#REF!</v>
      </c>
      <c r="X3" s="29" t="e">
        <f>#REF!</f>
        <v>#REF!</v>
      </c>
      <c r="Y3" s="29" t="e">
        <f>#REF!</f>
        <v>#REF!</v>
      </c>
      <c r="Z3" s="29" t="e">
        <f>#REF!</f>
        <v>#REF!</v>
      </c>
      <c r="AA3" s="29" t="e">
        <f>#REF!</f>
        <v>#REF!</v>
      </c>
      <c r="AB3" s="29" t="e">
        <f>#REF!</f>
        <v>#REF!</v>
      </c>
      <c r="AC3" s="29"/>
      <c r="AD3" s="34" t="e">
        <f>#REF!</f>
        <v>#REF!</v>
      </c>
      <c r="AE3" s="34" t="e">
        <f>#REF!</f>
        <v>#REF!</v>
      </c>
      <c r="AF3" s="35" t="e">
        <f>#REF!</f>
        <v>#REF!</v>
      </c>
      <c r="AG3" s="35" t="s">
        <v>51</v>
      </c>
      <c r="AH3" s="35" t="e">
        <f>#REF!</f>
        <v>#REF!</v>
      </c>
      <c r="AI3" s="29"/>
      <c r="AJ3" s="29" t="e">
        <f>#REF!</f>
        <v>#REF!</v>
      </c>
      <c r="AK3" s="29" t="e">
        <f>#REF!</f>
        <v>#REF!</v>
      </c>
      <c r="AL3" s="29" t="e">
        <f>#REF!</f>
        <v>#REF!</v>
      </c>
      <c r="AM3" s="29" t="e">
        <f>#REF!</f>
        <v>#REF!</v>
      </c>
      <c r="AN3" s="29" t="e">
        <f>#REF!</f>
        <v>#REF!</v>
      </c>
      <c r="AO3" s="29" t="e">
        <f>#REF!</f>
        <v>#REF!</v>
      </c>
      <c r="AP3" s="29" t="e">
        <f>#REF!</f>
        <v>#REF!</v>
      </c>
      <c r="AQ3" s="29" t="e">
        <f>#REF!</f>
        <v>#REF!</v>
      </c>
    </row>
    <row r="4" spans="1:43" ht="45" customHeight="1">
      <c r="A4" s="20"/>
      <c r="B4" s="21"/>
      <c r="C4" s="20"/>
      <c r="D4" s="20" t="str">
        <f>A4&amp;"."&amp;B4&amp;"."&amp;C4</f>
        <v>..</v>
      </c>
      <c r="E4" s="20" t="e">
        <f>#REF!</f>
        <v>#REF!</v>
      </c>
      <c r="F4" s="20" t="e">
        <f>#REF!</f>
        <v>#REF!</v>
      </c>
      <c r="G4" s="20" t="e">
        <f>#REF!</f>
        <v>#REF!</v>
      </c>
      <c r="H4" s="22" t="e">
        <f>#REF!</f>
        <v>#REF!</v>
      </c>
      <c r="I4" s="22" t="e">
        <f>#REF!</f>
        <v>#REF!</v>
      </c>
      <c r="J4" s="22" t="e">
        <f>#REF!</f>
        <v>#REF!</v>
      </c>
      <c r="K4" s="22" t="e">
        <f>#REF!</f>
        <v>#REF!</v>
      </c>
      <c r="L4" s="22" t="e">
        <f>#REF!</f>
        <v>#REF!</v>
      </c>
      <c r="M4" s="22" t="e">
        <f>#REF!</f>
        <v>#REF!</v>
      </c>
      <c r="N4" s="28" t="e">
        <f>#REF!</f>
        <v>#REF!</v>
      </c>
      <c r="O4" s="27" t="s">
        <v>54</v>
      </c>
      <c r="P4" s="28" t="e">
        <f>#REF!</f>
        <v>#REF!</v>
      </c>
      <c r="Q4" s="28" t="e">
        <f>#REF!</f>
        <v>#REF!</v>
      </c>
      <c r="R4" s="27" t="e">
        <f>IF(#REF!=1,"Please Select",IF(#REF!=3,"Capacity Holder of LNG Importation with Storage",IF(#REF!=2,"Operator of LNG Importation with Storage",0)))</f>
        <v>#REF!</v>
      </c>
      <c r="S4" s="28" t="e">
        <f>#REF!</f>
        <v>#REF!</v>
      </c>
      <c r="T4" s="28" t="e">
        <f>#REF!</f>
        <v>#REF!</v>
      </c>
      <c r="U4" s="26" t="e">
        <f>#REF!</f>
        <v>#REF!</v>
      </c>
      <c r="V4" s="26" t="e">
        <f>#REF!</f>
        <v>#REF!</v>
      </c>
      <c r="W4" s="26" t="e">
        <f>#REF!</f>
        <v>#REF!</v>
      </c>
      <c r="X4" s="26" t="e">
        <f>#REF!</f>
        <v>#REF!</v>
      </c>
      <c r="Y4" s="26" t="e">
        <f>#REF!</f>
        <v>#REF!</v>
      </c>
      <c r="Z4" s="26" t="e">
        <f>#REF!</f>
        <v>#REF!</v>
      </c>
      <c r="AA4" s="33" t="e">
        <f>IF(#REF!=1,"12",IF(#REF!=2,"24","UNCHECKED"))</f>
        <v>#REF!</v>
      </c>
      <c r="AB4" s="26" t="e">
        <f>#REF!</f>
        <v>#REF!</v>
      </c>
      <c r="AC4" s="26"/>
      <c r="AD4" s="26" t="e">
        <f>#REF!</f>
        <v>#REF!</v>
      </c>
      <c r="AE4" s="26" t="e">
        <f>#REF!</f>
        <v>#REF!</v>
      </c>
      <c r="AF4" s="26" t="e">
        <f>#REF!</f>
        <v>#REF!</v>
      </c>
      <c r="AG4" s="26" t="e">
        <f>#REF!</f>
        <v>#REF!</v>
      </c>
      <c r="AH4" s="70" t="e">
        <f>#REF!</f>
        <v>#REF!</v>
      </c>
      <c r="AI4" s="26"/>
      <c r="AJ4" s="26" t="e">
        <f>#REF!</f>
        <v>#REF!</v>
      </c>
      <c r="AK4" s="26" t="e">
        <f>#REF!</f>
        <v>#REF!</v>
      </c>
      <c r="AL4" s="26" t="e">
        <f>#REF!</f>
        <v>#REF!</v>
      </c>
      <c r="AM4" s="26" t="e">
        <f>#REF!</f>
        <v>#REF!</v>
      </c>
      <c r="AN4" s="26" t="e">
        <f>#REF!</f>
        <v>#REF!</v>
      </c>
      <c r="AO4" s="26" t="e">
        <f>#REF!</f>
        <v>#REF!</v>
      </c>
      <c r="AP4" s="26" t="e">
        <f>#REF!</f>
        <v>#REF!</v>
      </c>
      <c r="AQ4" s="27" t="e">
        <f>IF(#REF!="","N","Y")</f>
        <v>#REF!</v>
      </c>
    </row>
    <row r="5" spans="1:43" ht="45" customHeight="1">
      <c r="A5" s="23"/>
      <c r="B5" s="23"/>
      <c r="C5" s="23"/>
      <c r="D5" s="23"/>
      <c r="E5" s="23" t="e">
        <f>#REF!</f>
        <v>#REF!</v>
      </c>
      <c r="F5" s="23" t="e">
        <f>#REF!</f>
        <v>#REF!</v>
      </c>
      <c r="G5" s="23" t="e">
        <f>#REF!</f>
        <v>#REF!</v>
      </c>
      <c r="H5" s="68" t="e">
        <f>#REF!</f>
        <v>#REF!</v>
      </c>
      <c r="I5" s="68" t="e">
        <f>#REF!</f>
        <v>#REF!</v>
      </c>
      <c r="J5" s="68" t="e">
        <f>#REF!</f>
        <v>#REF!</v>
      </c>
      <c r="K5" s="68" t="e">
        <f>#REF!</f>
        <v>#REF!</v>
      </c>
      <c r="L5" s="68" t="e">
        <f>#REF!</f>
        <v>#REF!</v>
      </c>
      <c r="M5" s="68" t="e">
        <f>#REF!</f>
        <v>#REF!</v>
      </c>
      <c r="N5" s="68" t="e">
        <f>#REF!</f>
        <v>#REF!</v>
      </c>
      <c r="O5" s="23" t="s">
        <v>54</v>
      </c>
      <c r="P5" s="68" t="e">
        <f>#REF!</f>
        <v>#REF!</v>
      </c>
      <c r="Q5" s="68" t="e">
        <f>#REF!</f>
        <v>#REF!</v>
      </c>
      <c r="R5" s="23" t="e">
        <f>IF(#REF!=1,"Please Select",IF(#REF!=3,"Capacity Holder of LNG Importation with Storage",IF(#REF!=2,"Operator of LNG Importation with Storage",0)))</f>
        <v>#REF!</v>
      </c>
      <c r="S5" s="68" t="e">
        <f>#REF!</f>
        <v>#REF!</v>
      </c>
      <c r="T5" s="68" t="e">
        <f>#REF!</f>
        <v>#REF!</v>
      </c>
      <c r="U5" s="69" t="e">
        <f>#REF!</f>
        <v>#REF!</v>
      </c>
      <c r="V5" s="69" t="e">
        <f>#REF!</f>
        <v>#REF!</v>
      </c>
      <c r="W5" s="69" t="e">
        <f>#REF!</f>
        <v>#REF!</v>
      </c>
      <c r="X5" s="69" t="e">
        <f>#REF!</f>
        <v>#REF!</v>
      </c>
      <c r="Y5" s="69" t="e">
        <f>#REF!</f>
        <v>#REF!</v>
      </c>
      <c r="Z5" s="69" t="e">
        <f>#REF!</f>
        <v>#REF!</v>
      </c>
      <c r="AA5" s="69" t="e">
        <f>IF(#REF!=1,"12",IF(#REF!=2,"24","UNCHECKED"))</f>
        <v>#REF!</v>
      </c>
      <c r="AB5" s="69" t="e">
        <f>#REF!</f>
        <v>#REF!</v>
      </c>
      <c r="AC5" s="69"/>
      <c r="AD5" s="71" t="e">
        <f>#REF!</f>
        <v>#REF!</v>
      </c>
      <c r="AE5" s="71" t="e">
        <f>#REF!</f>
        <v>#REF!</v>
      </c>
      <c r="AF5" s="71" t="e">
        <f>#REF!</f>
        <v>#REF!</v>
      </c>
      <c r="AG5" s="71" t="e">
        <f>#REF!</f>
        <v>#REF!</v>
      </c>
      <c r="AH5" s="72" t="e">
        <f>#REF!</f>
        <v>#REF!</v>
      </c>
      <c r="AI5" s="71"/>
      <c r="AJ5" s="69" t="e">
        <f>#REF!</f>
        <v>#REF!</v>
      </c>
      <c r="AK5" s="69" t="e">
        <f>#REF!</f>
        <v>#REF!</v>
      </c>
      <c r="AL5" s="69" t="e">
        <f>#REF!</f>
        <v>#REF!</v>
      </c>
      <c r="AM5" s="69" t="e">
        <f>#REF!</f>
        <v>#REF!</v>
      </c>
      <c r="AN5" s="69" t="e">
        <f>#REF!</f>
        <v>#REF!</v>
      </c>
      <c r="AO5" s="69" t="e">
        <f>#REF!</f>
        <v>#REF!</v>
      </c>
      <c r="AP5" s="69" t="e">
        <f>#REF!</f>
        <v>#REF!</v>
      </c>
      <c r="AQ5" s="23" t="e">
        <f>IF(#REF!="","N","Y")</f>
        <v>#REF!</v>
      </c>
    </row>
    <row r="6" spans="1:43" ht="45" customHeight="1">
      <c r="A6" s="20"/>
      <c r="B6" s="20"/>
      <c r="C6" s="20"/>
      <c r="D6" s="20"/>
      <c r="E6" s="20" t="e">
        <f>#REF!</f>
        <v>#REF!</v>
      </c>
      <c r="F6" s="20" t="e">
        <f>#REF!</f>
        <v>#REF!</v>
      </c>
      <c r="G6" s="20" t="e">
        <f>#REF!</f>
        <v>#REF!</v>
      </c>
      <c r="H6" s="22" t="e">
        <f>#REF!</f>
        <v>#REF!</v>
      </c>
      <c r="I6" s="22" t="e">
        <f>#REF!</f>
        <v>#REF!</v>
      </c>
      <c r="J6" s="22" t="e">
        <f>#REF!</f>
        <v>#REF!</v>
      </c>
      <c r="K6" s="22" t="e">
        <f>#REF!</f>
        <v>#REF!</v>
      </c>
      <c r="L6" s="22" t="e">
        <f>#REF!</f>
        <v>#REF!</v>
      </c>
      <c r="M6" s="22" t="e">
        <f>#REF!</f>
        <v>#REF!</v>
      </c>
      <c r="N6" s="28" t="e">
        <f>#REF!</f>
        <v>#REF!</v>
      </c>
      <c r="O6" s="27" t="s">
        <v>54</v>
      </c>
      <c r="P6" s="28" t="e">
        <f>#REF!</f>
        <v>#REF!</v>
      </c>
      <c r="Q6" s="28" t="e">
        <f>#REF!</f>
        <v>#REF!</v>
      </c>
      <c r="R6" s="27" t="e">
        <f>IF(#REF!=1,"Please Select",IF(#REF!=3,"Capacity Holder of LNG Importation with Storage",IF(#REF!=2,"Operator of LNG Importation with Storage",0)))</f>
        <v>#REF!</v>
      </c>
      <c r="S6" s="28" t="e">
        <f>#REF!</f>
        <v>#REF!</v>
      </c>
      <c r="T6" s="28" t="e">
        <f>#REF!</f>
        <v>#REF!</v>
      </c>
      <c r="U6" s="26" t="e">
        <f>#REF!</f>
        <v>#REF!</v>
      </c>
      <c r="V6" s="26" t="e">
        <f>#REF!</f>
        <v>#REF!</v>
      </c>
      <c r="W6" s="26" t="e">
        <f>#REF!</f>
        <v>#REF!</v>
      </c>
      <c r="X6" s="26" t="e">
        <f>#REF!</f>
        <v>#REF!</v>
      </c>
      <c r="Y6" s="26" t="e">
        <f>#REF!</f>
        <v>#REF!</v>
      </c>
      <c r="Z6" s="26" t="e">
        <f>#REF!</f>
        <v>#REF!</v>
      </c>
      <c r="AA6" s="33" t="e">
        <f>IF(#REF!=1,"12",IF(#REF!=2,"24","UNCHECKED"))</f>
        <v>#REF!</v>
      </c>
      <c r="AB6" s="26" t="e">
        <f>#REF!</f>
        <v>#REF!</v>
      </c>
      <c r="AC6" s="26"/>
      <c r="AD6" s="26" t="e">
        <f>#REF!</f>
        <v>#REF!</v>
      </c>
      <c r="AE6" s="26" t="e">
        <f>#REF!</f>
        <v>#REF!</v>
      </c>
      <c r="AF6" s="26" t="e">
        <f>#REF!</f>
        <v>#REF!</v>
      </c>
      <c r="AG6" s="26" t="e">
        <f>#REF!</f>
        <v>#REF!</v>
      </c>
      <c r="AH6" s="70" t="e">
        <f>#REF!</f>
        <v>#REF!</v>
      </c>
      <c r="AI6" s="26"/>
      <c r="AJ6" s="26" t="e">
        <f>#REF!</f>
        <v>#REF!</v>
      </c>
      <c r="AK6" s="26" t="e">
        <f>#REF!</f>
        <v>#REF!</v>
      </c>
      <c r="AL6" s="26" t="e">
        <f>#REF!</f>
        <v>#REF!</v>
      </c>
      <c r="AM6" s="26" t="e">
        <f>#REF!</f>
        <v>#REF!</v>
      </c>
      <c r="AN6" s="26" t="e">
        <f>#REF!</f>
        <v>#REF!</v>
      </c>
      <c r="AO6" s="26" t="e">
        <f>#REF!</f>
        <v>#REF!</v>
      </c>
      <c r="AP6" s="26" t="e">
        <f>#REF!</f>
        <v>#REF!</v>
      </c>
      <c r="AQ6" s="27" t="e">
        <f>IF(#REF!="","N","Y")</f>
        <v>#REF!</v>
      </c>
    </row>
    <row r="7" spans="1:43" ht="45" customHeight="1">
      <c r="A7" s="23"/>
      <c r="B7" s="23"/>
      <c r="C7" s="23"/>
      <c r="D7" s="23"/>
      <c r="E7" s="23" t="e">
        <f>#REF!</f>
        <v>#REF!</v>
      </c>
      <c r="F7" s="23" t="e">
        <f>#REF!</f>
        <v>#REF!</v>
      </c>
      <c r="G7" s="23" t="e">
        <f>#REF!</f>
        <v>#REF!</v>
      </c>
      <c r="H7" s="68" t="e">
        <f>#REF!</f>
        <v>#REF!</v>
      </c>
      <c r="I7" s="68" t="e">
        <f>#REF!</f>
        <v>#REF!</v>
      </c>
      <c r="J7" s="68" t="e">
        <f>#REF!</f>
        <v>#REF!</v>
      </c>
      <c r="K7" s="68" t="e">
        <f>#REF!</f>
        <v>#REF!</v>
      </c>
      <c r="L7" s="68" t="e">
        <f>#REF!</f>
        <v>#REF!</v>
      </c>
      <c r="M7" s="68" t="e">
        <f>#REF!</f>
        <v>#REF!</v>
      </c>
      <c r="N7" s="68" t="e">
        <f>#REF!</f>
        <v>#REF!</v>
      </c>
      <c r="O7" s="23" t="s">
        <v>54</v>
      </c>
      <c r="P7" s="68" t="e">
        <f>#REF!</f>
        <v>#REF!</v>
      </c>
      <c r="Q7" s="68" t="e">
        <f>#REF!</f>
        <v>#REF!</v>
      </c>
      <c r="R7" s="23" t="e">
        <f>IF(#REF!=1,"Please Select",IF(#REF!=3,"Capacity Holder of LNG Importation with Storage",IF(#REF!=2,"Operator of LNG Importation with Storage",0)))</f>
        <v>#REF!</v>
      </c>
      <c r="S7" s="68" t="e">
        <f>#REF!</f>
        <v>#REF!</v>
      </c>
      <c r="T7" s="68" t="e">
        <f>#REF!</f>
        <v>#REF!</v>
      </c>
      <c r="U7" s="69" t="e">
        <f>#REF!</f>
        <v>#REF!</v>
      </c>
      <c r="V7" s="69" t="e">
        <f>#REF!</f>
        <v>#REF!</v>
      </c>
      <c r="W7" s="69" t="e">
        <f>#REF!</f>
        <v>#REF!</v>
      </c>
      <c r="X7" s="69" t="e">
        <f>#REF!</f>
        <v>#REF!</v>
      </c>
      <c r="Y7" s="69" t="e">
        <f>#REF!</f>
        <v>#REF!</v>
      </c>
      <c r="Z7" s="69" t="e">
        <f>#REF!</f>
        <v>#REF!</v>
      </c>
      <c r="AA7" s="69" t="e">
        <f>IF(#REF!=1,"12",IF(#REF!=2,"24","UNCHECKED"))</f>
        <v>#REF!</v>
      </c>
      <c r="AB7" s="69" t="e">
        <f>#REF!</f>
        <v>#REF!</v>
      </c>
      <c r="AC7" s="69"/>
      <c r="AD7" s="71" t="e">
        <f>#REF!</f>
        <v>#REF!</v>
      </c>
      <c r="AE7" s="71" t="e">
        <f>#REF!</f>
        <v>#REF!</v>
      </c>
      <c r="AF7" s="71" t="e">
        <f>#REF!</f>
        <v>#REF!</v>
      </c>
      <c r="AG7" s="71" t="e">
        <f>#REF!</f>
        <v>#REF!</v>
      </c>
      <c r="AH7" s="72" t="e">
        <f>#REF!</f>
        <v>#REF!</v>
      </c>
      <c r="AI7" s="71"/>
      <c r="AJ7" s="69" t="e">
        <f>#REF!</f>
        <v>#REF!</v>
      </c>
      <c r="AK7" s="69" t="e">
        <f>#REF!</f>
        <v>#REF!</v>
      </c>
      <c r="AL7" s="69" t="e">
        <f>#REF!</f>
        <v>#REF!</v>
      </c>
      <c r="AM7" s="69" t="e">
        <f>#REF!</f>
        <v>#REF!</v>
      </c>
      <c r="AN7" s="69" t="e">
        <f>#REF!</f>
        <v>#REF!</v>
      </c>
      <c r="AO7" s="69" t="e">
        <f>#REF!</f>
        <v>#REF!</v>
      </c>
      <c r="AP7" s="69" t="e">
        <f>#REF!</f>
        <v>#REF!</v>
      </c>
      <c r="AQ7" s="23" t="e">
        <f>IF(#REF!="","N","Y")</f>
        <v>#REF!</v>
      </c>
    </row>
    <row r="8" spans="1:43" ht="45" customHeight="1">
      <c r="A8" s="20"/>
      <c r="B8" s="20"/>
      <c r="C8" s="20"/>
      <c r="D8" s="20"/>
      <c r="E8" s="20" t="e">
        <f>#REF!</f>
        <v>#REF!</v>
      </c>
      <c r="F8" s="20" t="e">
        <f>#REF!</f>
        <v>#REF!</v>
      </c>
      <c r="G8" s="20" t="e">
        <f>#REF!</f>
        <v>#REF!</v>
      </c>
      <c r="H8" s="22" t="e">
        <f>#REF!</f>
        <v>#REF!</v>
      </c>
      <c r="I8" s="22" t="e">
        <f>#REF!</f>
        <v>#REF!</v>
      </c>
      <c r="J8" s="22" t="e">
        <f>#REF!</f>
        <v>#REF!</v>
      </c>
      <c r="K8" s="22" t="e">
        <f>#REF!</f>
        <v>#REF!</v>
      </c>
      <c r="L8" s="22" t="e">
        <f>#REF!</f>
        <v>#REF!</v>
      </c>
      <c r="M8" s="22" t="e">
        <f>#REF!</f>
        <v>#REF!</v>
      </c>
      <c r="N8" s="28" t="e">
        <f>#REF!</f>
        <v>#REF!</v>
      </c>
      <c r="O8" s="27" t="s">
        <v>54</v>
      </c>
      <c r="P8" s="28" t="e">
        <f>#REF!</f>
        <v>#REF!</v>
      </c>
      <c r="Q8" s="28" t="e">
        <f>#REF!</f>
        <v>#REF!</v>
      </c>
      <c r="R8" s="27" t="e">
        <f>IF(#REF!=1,"Please Select",IF(#REF!=3,"Capacity Holder of LNG Importation with Storage",IF(#REF!=2,"Operator of LNG Importation with Storage",0)))</f>
        <v>#REF!</v>
      </c>
      <c r="S8" s="28" t="e">
        <f>#REF!</f>
        <v>#REF!</v>
      </c>
      <c r="T8" s="28" t="e">
        <f>#REF!</f>
        <v>#REF!</v>
      </c>
      <c r="U8" s="26" t="e">
        <f>#REF!</f>
        <v>#REF!</v>
      </c>
      <c r="V8" s="26" t="e">
        <f>#REF!</f>
        <v>#REF!</v>
      </c>
      <c r="W8" s="26" t="e">
        <f>#REF!</f>
        <v>#REF!</v>
      </c>
      <c r="X8" s="26" t="e">
        <f>#REF!</f>
        <v>#REF!</v>
      </c>
      <c r="Y8" s="26" t="e">
        <f>#REF!</f>
        <v>#REF!</v>
      </c>
      <c r="Z8" s="26" t="e">
        <f>#REF!</f>
        <v>#REF!</v>
      </c>
      <c r="AA8" s="33" t="e">
        <f>IF(#REF!=1,"12",IF(#REF!=2,"24","UNCHECKED"))</f>
        <v>#REF!</v>
      </c>
      <c r="AB8" s="26" t="e">
        <f>#REF!</f>
        <v>#REF!</v>
      </c>
      <c r="AC8" s="26"/>
      <c r="AD8" s="26" t="e">
        <f>#REF!</f>
        <v>#REF!</v>
      </c>
      <c r="AE8" s="26" t="e">
        <f>#REF!</f>
        <v>#REF!</v>
      </c>
      <c r="AF8" s="26" t="e">
        <f>#REF!</f>
        <v>#REF!</v>
      </c>
      <c r="AG8" s="26" t="e">
        <f>#REF!</f>
        <v>#REF!</v>
      </c>
      <c r="AH8" s="70" t="e">
        <f>#REF!</f>
        <v>#REF!</v>
      </c>
      <c r="AI8" s="26"/>
      <c r="AJ8" s="26" t="e">
        <f>#REF!</f>
        <v>#REF!</v>
      </c>
      <c r="AK8" s="26" t="e">
        <f>#REF!</f>
        <v>#REF!</v>
      </c>
      <c r="AL8" s="26" t="e">
        <f>#REF!</f>
        <v>#REF!</v>
      </c>
      <c r="AM8" s="26" t="e">
        <f>#REF!</f>
        <v>#REF!</v>
      </c>
      <c r="AN8" s="26" t="e">
        <f>#REF!</f>
        <v>#REF!</v>
      </c>
      <c r="AO8" s="26" t="e">
        <f>#REF!</f>
        <v>#REF!</v>
      </c>
      <c r="AP8" s="26" t="e">
        <f>#REF!</f>
        <v>#REF!</v>
      </c>
      <c r="AQ8" s="27" t="e">
        <f>IF(#REF!="","N","Y")</f>
        <v>#REF!</v>
      </c>
    </row>
    <row r="9" spans="1:43" ht="45" customHeight="1">
      <c r="A9" s="23"/>
      <c r="B9" s="23"/>
      <c r="C9" s="23"/>
      <c r="D9" s="23"/>
      <c r="E9" s="23" t="e">
        <f>#REF!</f>
        <v>#REF!</v>
      </c>
      <c r="F9" s="23" t="e">
        <f>#REF!</f>
        <v>#REF!</v>
      </c>
      <c r="G9" s="23" t="e">
        <f>#REF!</f>
        <v>#REF!</v>
      </c>
      <c r="H9" s="68" t="e">
        <f>#REF!</f>
        <v>#REF!</v>
      </c>
      <c r="I9" s="68" t="e">
        <f>#REF!</f>
        <v>#REF!</v>
      </c>
      <c r="J9" s="68" t="e">
        <f>#REF!</f>
        <v>#REF!</v>
      </c>
      <c r="K9" s="68" t="e">
        <f>#REF!</f>
        <v>#REF!</v>
      </c>
      <c r="L9" s="68" t="e">
        <f>#REF!</f>
        <v>#REF!</v>
      </c>
      <c r="M9" s="68" t="e">
        <f>#REF!</f>
        <v>#REF!</v>
      </c>
      <c r="N9" s="68" t="e">
        <f>#REF!</f>
        <v>#REF!</v>
      </c>
      <c r="O9" s="23" t="s">
        <v>54</v>
      </c>
      <c r="P9" s="68" t="e">
        <f>#REF!</f>
        <v>#REF!</v>
      </c>
      <c r="Q9" s="68" t="e">
        <f>#REF!</f>
        <v>#REF!</v>
      </c>
      <c r="R9" s="23" t="e">
        <f>IF(#REF!=1,"Please Select",IF(#REF!=3,"Capacity Holder of LNG Importation with Storage",IF(#REF!=2,"Operator of LNG Importation with Storage",0)))</f>
        <v>#REF!</v>
      </c>
      <c r="S9" s="68" t="e">
        <f>#REF!</f>
        <v>#REF!</v>
      </c>
      <c r="T9" s="68" t="e">
        <f>#REF!</f>
        <v>#REF!</v>
      </c>
      <c r="U9" s="69" t="e">
        <f>#REF!</f>
        <v>#REF!</v>
      </c>
      <c r="V9" s="69" t="e">
        <f>#REF!</f>
        <v>#REF!</v>
      </c>
      <c r="W9" s="69" t="e">
        <f>#REF!</f>
        <v>#REF!</v>
      </c>
      <c r="X9" s="69" t="e">
        <f>#REF!</f>
        <v>#REF!</v>
      </c>
      <c r="Y9" s="69" t="e">
        <f>#REF!</f>
        <v>#REF!</v>
      </c>
      <c r="Z9" s="69" t="e">
        <f>#REF!</f>
        <v>#REF!</v>
      </c>
      <c r="AA9" s="69" t="e">
        <f>IF(#REF!=1,"12",IF(#REF!=2,"24","UNCHECKED"))</f>
        <v>#REF!</v>
      </c>
      <c r="AB9" s="69" t="e">
        <f>#REF!</f>
        <v>#REF!</v>
      </c>
      <c r="AC9" s="69"/>
      <c r="AD9" s="71" t="e">
        <f>#REF!</f>
        <v>#REF!</v>
      </c>
      <c r="AE9" s="71" t="e">
        <f>#REF!</f>
        <v>#REF!</v>
      </c>
      <c r="AF9" s="71" t="e">
        <f>#REF!</f>
        <v>#REF!</v>
      </c>
      <c r="AG9" s="71" t="e">
        <f>#REF!</f>
        <v>#REF!</v>
      </c>
      <c r="AH9" s="72" t="e">
        <f>#REF!</f>
        <v>#REF!</v>
      </c>
      <c r="AI9" s="71"/>
      <c r="AJ9" s="69" t="e">
        <f>#REF!</f>
        <v>#REF!</v>
      </c>
      <c r="AK9" s="69" t="e">
        <f>#REF!</f>
        <v>#REF!</v>
      </c>
      <c r="AL9" s="69" t="e">
        <f>#REF!</f>
        <v>#REF!</v>
      </c>
      <c r="AM9" s="69" t="e">
        <f>#REF!</f>
        <v>#REF!</v>
      </c>
      <c r="AN9" s="69" t="e">
        <f>#REF!</f>
        <v>#REF!</v>
      </c>
      <c r="AO9" s="69" t="e">
        <f>#REF!</f>
        <v>#REF!</v>
      </c>
      <c r="AP9" s="69" t="e">
        <f>#REF!</f>
        <v>#REF!</v>
      </c>
      <c r="AQ9" s="23" t="e">
        <f>IF(#REF!="","N","Y")</f>
        <v>#REF!</v>
      </c>
    </row>
    <row r="10" spans="1:43" ht="45" customHeight="1">
      <c r="A10" s="20"/>
      <c r="B10" s="20"/>
      <c r="C10" s="20"/>
      <c r="D10" s="20"/>
      <c r="E10" s="20" t="e">
        <f>#REF!</f>
        <v>#REF!</v>
      </c>
      <c r="F10" s="20" t="e">
        <f>#REF!</f>
        <v>#REF!</v>
      </c>
      <c r="G10" s="20" t="e">
        <f>#REF!</f>
        <v>#REF!</v>
      </c>
      <c r="H10" s="22" t="e">
        <f>#REF!</f>
        <v>#REF!</v>
      </c>
      <c r="I10" s="22" t="e">
        <f>#REF!</f>
        <v>#REF!</v>
      </c>
      <c r="J10" s="22" t="e">
        <f>#REF!</f>
        <v>#REF!</v>
      </c>
      <c r="K10" s="22" t="e">
        <f>#REF!</f>
        <v>#REF!</v>
      </c>
      <c r="L10" s="22" t="e">
        <f>#REF!</f>
        <v>#REF!</v>
      </c>
      <c r="M10" s="22" t="e">
        <f>#REF!</f>
        <v>#REF!</v>
      </c>
      <c r="N10" s="28" t="e">
        <f>#REF!</f>
        <v>#REF!</v>
      </c>
      <c r="O10" s="27" t="s">
        <v>54</v>
      </c>
      <c r="P10" s="28" t="e">
        <f>#REF!</f>
        <v>#REF!</v>
      </c>
      <c r="Q10" s="28" t="e">
        <f>#REF!</f>
        <v>#REF!</v>
      </c>
      <c r="R10" s="27" t="e">
        <f>IF(#REF!=1,"Please Select",IF(#REF!=3,"Capacity Holder of LNG Importation with Storage",IF(#REF!=2,"Operator of LNG Importation with Storage",0)))</f>
        <v>#REF!</v>
      </c>
      <c r="S10" s="28" t="e">
        <f>#REF!</f>
        <v>#REF!</v>
      </c>
      <c r="T10" s="28" t="e">
        <f>#REF!</f>
        <v>#REF!</v>
      </c>
      <c r="U10" s="26" t="e">
        <f>#REF!</f>
        <v>#REF!</v>
      </c>
      <c r="V10" s="26" t="e">
        <f>#REF!</f>
        <v>#REF!</v>
      </c>
      <c r="W10" s="26" t="e">
        <f>#REF!</f>
        <v>#REF!</v>
      </c>
      <c r="X10" s="26" t="e">
        <f>#REF!</f>
        <v>#REF!</v>
      </c>
      <c r="Y10" s="26" t="e">
        <f>#REF!</f>
        <v>#REF!</v>
      </c>
      <c r="Z10" s="26" t="e">
        <f>#REF!</f>
        <v>#REF!</v>
      </c>
      <c r="AA10" s="33" t="e">
        <f>IF(#REF!=1,"12",IF(#REF!=2,"24","UNCHECKED"))</f>
        <v>#REF!</v>
      </c>
      <c r="AB10" s="26" t="e">
        <f>#REF!</f>
        <v>#REF!</v>
      </c>
      <c r="AC10" s="26"/>
      <c r="AD10" s="26" t="e">
        <f>#REF!</f>
        <v>#REF!</v>
      </c>
      <c r="AE10" s="26" t="e">
        <f>#REF!</f>
        <v>#REF!</v>
      </c>
      <c r="AF10" s="26" t="e">
        <f>#REF!</f>
        <v>#REF!</v>
      </c>
      <c r="AG10" s="26" t="e">
        <f>#REF!</f>
        <v>#REF!</v>
      </c>
      <c r="AH10" s="70" t="e">
        <f>#REF!</f>
        <v>#REF!</v>
      </c>
      <c r="AI10" s="26"/>
      <c r="AJ10" s="26" t="e">
        <f>#REF!</f>
        <v>#REF!</v>
      </c>
      <c r="AK10" s="26" t="e">
        <f>#REF!</f>
        <v>#REF!</v>
      </c>
      <c r="AL10" s="26" t="e">
        <f>#REF!</f>
        <v>#REF!</v>
      </c>
      <c r="AM10" s="26" t="e">
        <f>#REF!</f>
        <v>#REF!</v>
      </c>
      <c r="AN10" s="26" t="e">
        <f>#REF!</f>
        <v>#REF!</v>
      </c>
      <c r="AO10" s="26" t="e">
        <f>#REF!</f>
        <v>#REF!</v>
      </c>
      <c r="AP10" s="26" t="e">
        <f>#REF!</f>
        <v>#REF!</v>
      </c>
      <c r="AQ10" s="27" t="e">
        <f>IF(#REF!="","N","Y")</f>
        <v>#REF!</v>
      </c>
    </row>
    <row r="11" spans="1:43" ht="45" customHeight="1">
      <c r="A11" s="23"/>
      <c r="B11" s="23"/>
      <c r="C11" s="23"/>
      <c r="D11" s="23"/>
      <c r="E11" s="23" t="e">
        <f>#REF!</f>
        <v>#REF!</v>
      </c>
      <c r="F11" s="23" t="e">
        <f>#REF!</f>
        <v>#REF!</v>
      </c>
      <c r="G11" s="23" t="e">
        <f>#REF!</f>
        <v>#REF!</v>
      </c>
      <c r="H11" s="68" t="e">
        <f>#REF!</f>
        <v>#REF!</v>
      </c>
      <c r="I11" s="68" t="e">
        <f>#REF!</f>
        <v>#REF!</v>
      </c>
      <c r="J11" s="68" t="e">
        <f>#REF!</f>
        <v>#REF!</v>
      </c>
      <c r="K11" s="68" t="e">
        <f>#REF!</f>
        <v>#REF!</v>
      </c>
      <c r="L11" s="68" t="e">
        <f>#REF!</f>
        <v>#REF!</v>
      </c>
      <c r="M11" s="68" t="e">
        <f>#REF!</f>
        <v>#REF!</v>
      </c>
      <c r="N11" s="68" t="e">
        <f>#REF!</f>
        <v>#REF!</v>
      </c>
      <c r="O11" s="23" t="s">
        <v>54</v>
      </c>
      <c r="P11" s="68" t="e">
        <f>#REF!</f>
        <v>#REF!</v>
      </c>
      <c r="Q11" s="68" t="e">
        <f>#REF!</f>
        <v>#REF!</v>
      </c>
      <c r="R11" s="23" t="e">
        <f>IF(#REF!=1,"Please Select",IF(#REF!=3,"Capacity Holder of LNG Importation with Storage",IF(#REF!=2,"Operator of LNG Importation with Storage",0)))</f>
        <v>#REF!</v>
      </c>
      <c r="S11" s="68" t="e">
        <f>#REF!</f>
        <v>#REF!</v>
      </c>
      <c r="T11" s="68" t="e">
        <f>#REF!</f>
        <v>#REF!</v>
      </c>
      <c r="U11" s="69" t="e">
        <f>#REF!</f>
        <v>#REF!</v>
      </c>
      <c r="V11" s="69" t="e">
        <f>#REF!</f>
        <v>#REF!</v>
      </c>
      <c r="W11" s="69" t="e">
        <f>#REF!</f>
        <v>#REF!</v>
      </c>
      <c r="X11" s="69" t="e">
        <f>#REF!</f>
        <v>#REF!</v>
      </c>
      <c r="Y11" s="69" t="e">
        <f>#REF!</f>
        <v>#REF!</v>
      </c>
      <c r="Z11" s="69" t="e">
        <f>#REF!</f>
        <v>#REF!</v>
      </c>
      <c r="AA11" s="69" t="e">
        <f>IF(#REF!=1,"12",IF(#REF!=2,"24","UNCHECKED"))</f>
        <v>#REF!</v>
      </c>
      <c r="AB11" s="69" t="e">
        <f>#REF!</f>
        <v>#REF!</v>
      </c>
      <c r="AC11" s="69"/>
      <c r="AD11" s="71" t="e">
        <f>#REF!</f>
        <v>#REF!</v>
      </c>
      <c r="AE11" s="71" t="e">
        <f>#REF!</f>
        <v>#REF!</v>
      </c>
      <c r="AF11" s="71" t="e">
        <f>#REF!</f>
        <v>#REF!</v>
      </c>
      <c r="AG11" s="71" t="e">
        <f>#REF!</f>
        <v>#REF!</v>
      </c>
      <c r="AH11" s="72" t="e">
        <f>#REF!</f>
        <v>#REF!</v>
      </c>
      <c r="AI11" s="71"/>
      <c r="AJ11" s="69" t="e">
        <f>#REF!</f>
        <v>#REF!</v>
      </c>
      <c r="AK11" s="69" t="e">
        <f>#REF!</f>
        <v>#REF!</v>
      </c>
      <c r="AL11" s="69" t="e">
        <f>#REF!</f>
        <v>#REF!</v>
      </c>
      <c r="AM11" s="69" t="e">
        <f>#REF!</f>
        <v>#REF!</v>
      </c>
      <c r="AN11" s="69" t="e">
        <f>#REF!</f>
        <v>#REF!</v>
      </c>
      <c r="AO11" s="69" t="e">
        <f>#REF!</f>
        <v>#REF!</v>
      </c>
      <c r="AP11" s="69" t="e">
        <f>#REF!</f>
        <v>#REF!</v>
      </c>
      <c r="AQ11" s="23" t="e">
        <f>IF(#REF!="","N","Y")</f>
        <v>#REF!</v>
      </c>
    </row>
    <row r="12" spans="1:43" ht="45" customHeight="1">
      <c r="A12" s="20"/>
      <c r="B12" s="20"/>
      <c r="C12" s="20"/>
      <c r="D12" s="20"/>
      <c r="E12" s="20" t="e">
        <f>#REF!</f>
        <v>#REF!</v>
      </c>
      <c r="F12" s="20" t="e">
        <f>#REF!</f>
        <v>#REF!</v>
      </c>
      <c r="G12" s="20" t="e">
        <f>#REF!</f>
        <v>#REF!</v>
      </c>
      <c r="H12" s="22" t="e">
        <f>#REF!</f>
        <v>#REF!</v>
      </c>
      <c r="I12" s="22" t="e">
        <f>#REF!</f>
        <v>#REF!</v>
      </c>
      <c r="J12" s="22" t="e">
        <f>#REF!</f>
        <v>#REF!</v>
      </c>
      <c r="K12" s="22" t="e">
        <f>#REF!</f>
        <v>#REF!</v>
      </c>
      <c r="L12" s="22" t="e">
        <f>#REF!</f>
        <v>#REF!</v>
      </c>
      <c r="M12" s="22" t="e">
        <f>#REF!</f>
        <v>#REF!</v>
      </c>
      <c r="N12" s="28" t="e">
        <f>#REF!</f>
        <v>#REF!</v>
      </c>
      <c r="O12" s="27" t="s">
        <v>54</v>
      </c>
      <c r="P12" s="28" t="e">
        <f>#REF!</f>
        <v>#REF!</v>
      </c>
      <c r="Q12" s="28" t="e">
        <f>#REF!</f>
        <v>#REF!</v>
      </c>
      <c r="R12" s="27" t="e">
        <f>IF(#REF!=1,"Please Select",IF(#REF!=3,"Capacity Holder of LNG Importation with Storage",IF(#REF!=2,"Operator of LNG Importation with Storage",0)))</f>
        <v>#REF!</v>
      </c>
      <c r="S12" s="28" t="e">
        <f>#REF!</f>
        <v>#REF!</v>
      </c>
      <c r="T12" s="28" t="e">
        <f>#REF!</f>
        <v>#REF!</v>
      </c>
      <c r="U12" s="26" t="e">
        <f>#REF!</f>
        <v>#REF!</v>
      </c>
      <c r="V12" s="26" t="e">
        <f>#REF!</f>
        <v>#REF!</v>
      </c>
      <c r="W12" s="26" t="e">
        <f>#REF!</f>
        <v>#REF!</v>
      </c>
      <c r="X12" s="26" t="e">
        <f>#REF!</f>
        <v>#REF!</v>
      </c>
      <c r="Y12" s="26" t="e">
        <f>#REF!</f>
        <v>#REF!</v>
      </c>
      <c r="Z12" s="26" t="e">
        <f>#REF!</f>
        <v>#REF!</v>
      </c>
      <c r="AA12" s="33" t="e">
        <f>IF(#REF!=1,"12",IF(#REF!=2,"24","UNCHECKED"))</f>
        <v>#REF!</v>
      </c>
      <c r="AB12" s="26" t="e">
        <f>#REF!</f>
        <v>#REF!</v>
      </c>
      <c r="AC12" s="26"/>
      <c r="AD12" s="26" t="e">
        <f>#REF!</f>
        <v>#REF!</v>
      </c>
      <c r="AE12" s="26" t="e">
        <f>#REF!</f>
        <v>#REF!</v>
      </c>
      <c r="AF12" s="26" t="e">
        <f>#REF!</f>
        <v>#REF!</v>
      </c>
      <c r="AG12" s="26" t="e">
        <f>#REF!</f>
        <v>#REF!</v>
      </c>
      <c r="AH12" s="70" t="e">
        <f>#REF!</f>
        <v>#REF!</v>
      </c>
      <c r="AI12" s="26"/>
      <c r="AJ12" s="26" t="e">
        <f>#REF!</f>
        <v>#REF!</v>
      </c>
      <c r="AK12" s="26" t="e">
        <f>#REF!</f>
        <v>#REF!</v>
      </c>
      <c r="AL12" s="26" t="e">
        <f>#REF!</f>
        <v>#REF!</v>
      </c>
      <c r="AM12" s="26" t="e">
        <f>#REF!</f>
        <v>#REF!</v>
      </c>
      <c r="AN12" s="26" t="e">
        <f>#REF!</f>
        <v>#REF!</v>
      </c>
      <c r="AO12" s="26" t="e">
        <f>#REF!</f>
        <v>#REF!</v>
      </c>
      <c r="AP12" s="26" t="e">
        <f>#REF!</f>
        <v>#REF!</v>
      </c>
      <c r="AQ12" s="27" t="e">
        <f>IF(#REF!="","N","Y")</f>
        <v>#REF!</v>
      </c>
    </row>
    <row r="13" spans="1:43" ht="45" customHeight="1">
      <c r="A13" s="23"/>
      <c r="B13" s="23"/>
      <c r="C13" s="23"/>
      <c r="D13" s="23"/>
      <c r="E13" s="23" t="e">
        <f>#REF!</f>
        <v>#REF!</v>
      </c>
      <c r="F13" s="23" t="e">
        <f>#REF!</f>
        <v>#REF!</v>
      </c>
      <c r="G13" s="23" t="e">
        <f>#REF!</f>
        <v>#REF!</v>
      </c>
      <c r="H13" s="68" t="e">
        <f>#REF!</f>
        <v>#REF!</v>
      </c>
      <c r="I13" s="68" t="e">
        <f>#REF!</f>
        <v>#REF!</v>
      </c>
      <c r="J13" s="68" t="e">
        <f>#REF!</f>
        <v>#REF!</v>
      </c>
      <c r="K13" s="68" t="e">
        <f>#REF!</f>
        <v>#REF!</v>
      </c>
      <c r="L13" s="68" t="e">
        <f>#REF!</f>
        <v>#REF!</v>
      </c>
      <c r="M13" s="68" t="e">
        <f>#REF!</f>
        <v>#REF!</v>
      </c>
      <c r="N13" s="68" t="e">
        <f>#REF!</f>
        <v>#REF!</v>
      </c>
      <c r="O13" s="23" t="s">
        <v>54</v>
      </c>
      <c r="P13" s="68" t="e">
        <f>#REF!</f>
        <v>#REF!</v>
      </c>
      <c r="Q13" s="68" t="e">
        <f>#REF!</f>
        <v>#REF!</v>
      </c>
      <c r="R13" s="23" t="e">
        <f>IF(#REF!=1,"Please Select",IF(#REF!=3,"Capacity Holder of LNG Importation with Storage",IF(#REF!=2,"Operator of LNG Importation with Storage",0)))</f>
        <v>#REF!</v>
      </c>
      <c r="S13" s="68" t="e">
        <f>#REF!</f>
        <v>#REF!</v>
      </c>
      <c r="T13" s="68" t="e">
        <f>#REF!</f>
        <v>#REF!</v>
      </c>
      <c r="U13" s="69" t="e">
        <f>#REF!</f>
        <v>#REF!</v>
      </c>
      <c r="V13" s="69" t="e">
        <f>#REF!</f>
        <v>#REF!</v>
      </c>
      <c r="W13" s="69" t="e">
        <f>#REF!</f>
        <v>#REF!</v>
      </c>
      <c r="X13" s="69" t="e">
        <f>#REF!</f>
        <v>#REF!</v>
      </c>
      <c r="Y13" s="69" t="e">
        <f>#REF!</f>
        <v>#REF!</v>
      </c>
      <c r="Z13" s="69" t="e">
        <f>#REF!</f>
        <v>#REF!</v>
      </c>
      <c r="AA13" s="69" t="e">
        <f>IF(#REF!=1,"12",IF(#REF!=2,"24","UNCHECKED"))</f>
        <v>#REF!</v>
      </c>
      <c r="AB13" s="69" t="e">
        <f>#REF!</f>
        <v>#REF!</v>
      </c>
      <c r="AC13" s="69"/>
      <c r="AD13" s="71" t="e">
        <f>#REF!</f>
        <v>#REF!</v>
      </c>
      <c r="AE13" s="71" t="e">
        <f>#REF!</f>
        <v>#REF!</v>
      </c>
      <c r="AF13" s="71" t="e">
        <f>#REF!</f>
        <v>#REF!</v>
      </c>
      <c r="AG13" s="71" t="e">
        <f>#REF!</f>
        <v>#REF!</v>
      </c>
      <c r="AH13" s="72" t="e">
        <f>#REF!</f>
        <v>#REF!</v>
      </c>
      <c r="AI13" s="71"/>
      <c r="AJ13" s="69" t="e">
        <f>#REF!</f>
        <v>#REF!</v>
      </c>
      <c r="AK13" s="69" t="e">
        <f>#REF!</f>
        <v>#REF!</v>
      </c>
      <c r="AL13" s="69" t="e">
        <f>#REF!</f>
        <v>#REF!</v>
      </c>
      <c r="AM13" s="69" t="e">
        <f>#REF!</f>
        <v>#REF!</v>
      </c>
      <c r="AN13" s="69" t="e">
        <f>#REF!</f>
        <v>#REF!</v>
      </c>
      <c r="AO13" s="69" t="e">
        <f>#REF!</f>
        <v>#REF!</v>
      </c>
      <c r="AP13" s="69" t="e">
        <f>#REF!</f>
        <v>#REF!</v>
      </c>
      <c r="AQ13" s="23" t="e">
        <f>IF(#REF!="","N","Y")</f>
        <v>#REF!</v>
      </c>
    </row>
    <row r="14" spans="1:43">
      <c r="B14" s="24"/>
    </row>
    <row r="15" spans="1:43">
      <c r="B15" s="24"/>
    </row>
    <row r="16" spans="1:43">
      <c r="B16" s="24"/>
    </row>
    <row r="17" spans="2:2">
      <c r="B17" s="25"/>
    </row>
    <row r="18" spans="2:2">
      <c r="B18" s="24"/>
    </row>
    <row r="19" spans="2:2">
      <c r="B19" s="24"/>
    </row>
    <row r="20" spans="2:2">
      <c r="B20" s="24"/>
    </row>
    <row r="21" spans="2:2">
      <c r="B21" s="24"/>
    </row>
    <row r="22" spans="2:2">
      <c r="B22" s="24"/>
    </row>
    <row r="23" spans="2:2">
      <c r="B23" s="24"/>
    </row>
    <row r="24" spans="2:2">
      <c r="B24" s="24"/>
    </row>
    <row r="25" spans="2:2">
      <c r="B25" s="24"/>
    </row>
    <row r="26" spans="2:2">
      <c r="B26" s="24"/>
    </row>
    <row r="27" spans="2:2">
      <c r="B27" s="24"/>
    </row>
    <row r="28" spans="2:2">
      <c r="B28" s="24"/>
    </row>
    <row r="29" spans="2:2">
      <c r="B29" s="24"/>
    </row>
    <row r="30" spans="2:2">
      <c r="B30" s="24"/>
    </row>
    <row r="31" spans="2:2">
      <c r="B31" s="24"/>
    </row>
    <row r="32" spans="2:2">
      <c r="B32" s="24"/>
    </row>
    <row r="33" spans="2:2">
      <c r="B33" s="24"/>
    </row>
  </sheetData>
  <mergeCells count="1">
    <mergeCell ref="C1:J2"/>
  </mergeCells>
  <pageMargins left="0.7" right="0.7" top="0.75" bottom="0.75" header="0.3" footer="0.3"/>
  <pageSetup paperSize="9" orientation="portrait" horizontalDpi="90" verticalDpi="90"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SharedWithUsers xmlns="776d2102-36d7-418e-b9d8-3ae37eab395e">
      <UserInfo>
        <DisplayName>Godden, Andrea</DisplayName>
        <AccountId>12</AccountId>
        <AccountType/>
      </UserInfo>
    </SharedWithUsers>
    <TaxCatchAll xmlns="cadce026-d35b-4a62-a2ee-1436bb44fb55" xsi:nil="true"/>
    <lcf76f155ced4ddcb4097134ff3c332f xmlns="64afce06-01d9-4b96-90eb-db695a6f9f7b">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7BB05C8F28197D4895B161D0353B3383" ma:contentTypeVersion="16" ma:contentTypeDescription="Create a new document." ma:contentTypeScope="" ma:versionID="1c521d5ae91fde0bc90a22c5b27c65ef">
  <xsd:schema xmlns:xsd="http://www.w3.org/2001/XMLSchema" xmlns:xs="http://www.w3.org/2001/XMLSchema" xmlns:p="http://schemas.microsoft.com/office/2006/metadata/properties" xmlns:ns2="64afce06-01d9-4b96-90eb-db695a6f9f7b" xmlns:ns3="776d2102-36d7-418e-b9d8-3ae37eab395e" xmlns:ns4="cadce026-d35b-4a62-a2ee-1436bb44fb55" targetNamespace="http://schemas.microsoft.com/office/2006/metadata/properties" ma:root="true" ma:fieldsID="9cf809fd3cbfc0ff4d16dabb4a795c56" ns2:_="" ns3:_="" ns4:_="">
    <xsd:import namespace="64afce06-01d9-4b96-90eb-db695a6f9f7b"/>
    <xsd:import namespace="776d2102-36d7-418e-b9d8-3ae37eab395e"/>
    <xsd:import namespace="cadce026-d35b-4a62-a2ee-1436bb44fb55"/>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ServiceLocation" minOccurs="0"/>
                <xsd:element ref="ns3:SharedWithUsers" minOccurs="0"/>
                <xsd:element ref="ns3:SharedWithDetails" minOccurs="0"/>
                <xsd:element ref="ns2:lcf76f155ced4ddcb4097134ff3c332f" minOccurs="0"/>
                <xsd:element ref="ns4:TaxCatchAll"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4afce06-01d9-4b96-90eb-db695a6f9f7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f571c05a-9bf0-4b0b-ad97-e13aed49ba31"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3"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76d2102-36d7-418e-b9d8-3ae37eab395e"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adce026-d35b-4a62-a2ee-1436bb44fb55" elementFormDefault="qualified">
    <xsd:import namespace="http://schemas.microsoft.com/office/2006/documentManagement/types"/>
    <xsd:import namespace="http://schemas.microsoft.com/office/infopath/2007/PartnerControls"/>
    <xsd:element name="TaxCatchAll" ma:index="22" nillable="true" ma:displayName="Taxonomy Catch All Column" ma:hidden="true" ma:list="{9967f466-4760-481a-902b-bca6725aabde}" ma:internalName="TaxCatchAll" ma:showField="CatchAllData" ma:web="776d2102-36d7-418e-b9d8-3ae37eab395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20F7874-CC60-4E29-B428-C9EF7CDF5499}">
  <ds:schemaRefs>
    <ds:schemaRef ds:uri="http://schemas.microsoft.com/office/2006/metadata/properties"/>
    <ds:schemaRef ds:uri="http://schemas.microsoft.com/office/infopath/2007/PartnerControls"/>
    <ds:schemaRef ds:uri="776d2102-36d7-418e-b9d8-3ae37eab395e"/>
    <ds:schemaRef ds:uri="cadce026-d35b-4a62-a2ee-1436bb44fb55"/>
    <ds:schemaRef ds:uri="64afce06-01d9-4b96-90eb-db695a6f9f7b"/>
  </ds:schemaRefs>
</ds:datastoreItem>
</file>

<file path=customXml/itemProps2.xml><?xml version="1.0" encoding="utf-8"?>
<ds:datastoreItem xmlns:ds="http://schemas.openxmlformats.org/officeDocument/2006/customXml" ds:itemID="{C829748D-D027-4BD9-91D7-F549427D325C}">
  <ds:schemaRefs>
    <ds:schemaRef ds:uri="http://schemas.microsoft.com/sharepoint/v3/contenttype/forms"/>
  </ds:schemaRefs>
</ds:datastoreItem>
</file>

<file path=customXml/itemProps3.xml><?xml version="1.0" encoding="utf-8"?>
<ds:datastoreItem xmlns:ds="http://schemas.openxmlformats.org/officeDocument/2006/customXml" ds:itemID="{E2C8AA87-C606-4DBE-A735-530D068123B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4afce06-01d9-4b96-90eb-db695a6f9f7b"/>
    <ds:schemaRef ds:uri="776d2102-36d7-418e-b9d8-3ae37eab395e"/>
    <ds:schemaRef ds:uri="cadce026-d35b-4a62-a2ee-1436bb44fb5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TENDER PACK 2 LNG (Sheet A)</vt:lpstr>
      <vt:lpstr>TENDER PACK 2 LNG (Sheet B)</vt:lpstr>
      <vt:lpstr>'TENDER PACK 2 LNG (Sheet A)'!Print_Area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Hewitt, Chris</dc:creator>
  <cp:keywords/>
  <dc:description/>
  <cp:lastModifiedBy>John Cummins (National Gas)</cp:lastModifiedBy>
  <cp:revision/>
  <cp:lastPrinted>2023-11-16T12:25:09Z</cp:lastPrinted>
  <dcterms:created xsi:type="dcterms:W3CDTF">2020-10-28T11:58:34Z</dcterms:created>
  <dcterms:modified xsi:type="dcterms:W3CDTF">2023-11-21T10:03:10Z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0x0101007BB05C8F28197D4895B161D0353B3383</vt:lpwstr>
  </property>
  <property fmtid="{D5CDD505-2E9C-101B-9397-08002B2CF9AE}" pid="3" name="MediaServiceImageTags">
    <vt:lpwstr/>
  </property>
</Properties>
</file>